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T:\treball\FINANCES\ATENEA_ECOFIN\procediments\documents_xls\"/>
    </mc:Choice>
  </mc:AlternateContent>
  <xr:revisionPtr revIDLastSave="0" documentId="8_{2E243949-FA48-4411-AA40-64AE4AAB13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NDENTS" sheetId="8" r:id="rId1"/>
    <sheet name="RESUM" sheetId="3" state="hidden" r:id="rId2"/>
    <sheet name="noms ceges" sheetId="4" state="hidden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7" i="8" l="1"/>
  <c r="J446" i="8"/>
  <c r="J445" i="8"/>
  <c r="J444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J424" i="8"/>
  <c r="J423" i="8"/>
  <c r="J422" i="8"/>
  <c r="J421" i="8"/>
  <c r="J420" i="8"/>
  <c r="J419" i="8"/>
  <c r="J418" i="8"/>
  <c r="J417" i="8"/>
  <c r="J416" i="8"/>
  <c r="J415" i="8"/>
  <c r="J414" i="8"/>
  <c r="J413" i="8"/>
  <c r="J412" i="8"/>
  <c r="J411" i="8"/>
  <c r="J410" i="8"/>
  <c r="J409" i="8"/>
  <c r="J408" i="8"/>
  <c r="J407" i="8"/>
  <c r="J406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93" i="8"/>
  <c r="J392" i="8"/>
  <c r="J388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2" i="8"/>
  <c r="J371" i="8"/>
  <c r="J370" i="8"/>
  <c r="J369" i="8"/>
  <c r="J368" i="8"/>
  <c r="J367" i="8"/>
  <c r="J366" i="8"/>
  <c r="J365" i="8"/>
  <c r="J364" i="8"/>
  <c r="J363" i="8"/>
  <c r="J362" i="8"/>
  <c r="J361" i="8"/>
  <c r="J357" i="8"/>
  <c r="J356" i="8"/>
  <c r="J355" i="8"/>
  <c r="J354" i="8"/>
  <c r="J353" i="8"/>
  <c r="J352" i="8"/>
  <c r="J348" i="8"/>
  <c r="J347" i="8"/>
  <c r="J346" i="8"/>
  <c r="J345" i="8"/>
  <c r="J344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0" i="8"/>
  <c r="J279" i="8"/>
  <c r="J275" i="8"/>
  <c r="J274" i="8"/>
  <c r="J273" i="8"/>
  <c r="J272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D30" i="3" l="1"/>
  <c r="D34" i="3" s="1"/>
  <c r="C30" i="3"/>
  <c r="C34" i="3" s="1"/>
  <c r="F30" i="3"/>
  <c r="F34" i="3" s="1"/>
  <c r="E30" i="3"/>
  <c r="E34" i="3" s="1"/>
  <c r="H31" i="3"/>
  <c r="H32" i="3"/>
  <c r="H3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" i="3"/>
  <c r="G31" i="3"/>
  <c r="G32" i="3"/>
  <c r="G3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" i="3"/>
  <c r="L5" i="8"/>
  <c r="H30" i="3" l="1"/>
  <c r="G30" i="3"/>
  <c r="G36" i="3" l="1"/>
  <c r="G34" i="3"/>
  <c r="G38" i="3" s="1"/>
  <c r="H36" i="3"/>
  <c r="H34" i="3"/>
  <c r="H38" i="3" s="1"/>
  <c r="G453" i="8" l="1"/>
  <c r="J138" i="8" l="1"/>
  <c r="J5" i="8" s="1"/>
  <c r="H86" i="8"/>
  <c r="H5" i="8" s="1"/>
  <c r="D86" i="8"/>
  <c r="D5" i="8" s="1"/>
</calcChain>
</file>

<file path=xl/sharedStrings.xml><?xml version="1.0" encoding="utf-8"?>
<sst xmlns="http://schemas.openxmlformats.org/spreadsheetml/2006/main" count="4547" uniqueCount="2572">
  <si>
    <t>Exercici</t>
  </si>
  <si>
    <t>Creditor</t>
  </si>
  <si>
    <t>Import</t>
  </si>
  <si>
    <t>Document de compres</t>
  </si>
  <si>
    <t>Centre gestor</t>
  </si>
  <si>
    <t>2018</t>
  </si>
  <si>
    <t>101202</t>
  </si>
  <si>
    <t>CONCESIONES DE RESTAURANTES Y BARES</t>
  </si>
  <si>
    <t>B60685666</t>
  </si>
  <si>
    <t>4004450</t>
  </si>
  <si>
    <t>2634ED01900000</t>
  </si>
  <si>
    <t>0</t>
  </si>
  <si>
    <t>A</t>
  </si>
  <si>
    <t>2019</t>
  </si>
  <si>
    <t>102843</t>
  </si>
  <si>
    <t>CANON ESPAÑA SA OCE ESPAÑA CANON ES</t>
  </si>
  <si>
    <t>A28122125</t>
  </si>
  <si>
    <t>841907056</t>
  </si>
  <si>
    <t>F</t>
  </si>
  <si>
    <t>100511</t>
  </si>
  <si>
    <t>RICOH ESPAÑA SLU RICOH ESPAÑA SL</t>
  </si>
  <si>
    <t>B82080177</t>
  </si>
  <si>
    <t>842503708</t>
  </si>
  <si>
    <t>4200199361</t>
  </si>
  <si>
    <t>2655EC02012000</t>
  </si>
  <si>
    <t>103178</t>
  </si>
  <si>
    <t>SERVICIOS MICROINFORMATICA, SA SEMI</t>
  </si>
  <si>
    <t>A25027145</t>
  </si>
  <si>
    <t>2565BI00167000</t>
  </si>
  <si>
    <t>005971</t>
  </si>
  <si>
    <t>2565BI01974000</t>
  </si>
  <si>
    <t>842548493</t>
  </si>
  <si>
    <t>842574872</t>
  </si>
  <si>
    <t>4200199364</t>
  </si>
  <si>
    <t>010192</t>
  </si>
  <si>
    <t>2605ME00263000</t>
  </si>
  <si>
    <t>2615CS00877000</t>
  </si>
  <si>
    <t>011645</t>
  </si>
  <si>
    <t>505362</t>
  </si>
  <si>
    <t>FNAC ESPAÑA SA</t>
  </si>
  <si>
    <t>A80500200</t>
  </si>
  <si>
    <t>-19-0011106</t>
  </si>
  <si>
    <t>012062</t>
  </si>
  <si>
    <t>505341</t>
  </si>
  <si>
    <t>DHL EXPRESS SPAIN SLU</t>
  </si>
  <si>
    <t>B20861282</t>
  </si>
  <si>
    <t>BCNI521622</t>
  </si>
  <si>
    <t>200677</t>
  </si>
  <si>
    <t>CHARLES RIVER LABORATORIES FRANCE</t>
  </si>
  <si>
    <t>53067223</t>
  </si>
  <si>
    <t>2605CS02079000</t>
  </si>
  <si>
    <t>100881</t>
  </si>
  <si>
    <t>OFFICE DEPOT SL OFFICE DEPOT</t>
  </si>
  <si>
    <t>B80441306</t>
  </si>
  <si>
    <t>19079738</t>
  </si>
  <si>
    <t>4200228459</t>
  </si>
  <si>
    <t>72/2019</t>
  </si>
  <si>
    <t>G86237138</t>
  </si>
  <si>
    <t>CONF. INTERN. DE ENTIDADES ALUMNI</t>
  </si>
  <si>
    <t>105290</t>
  </si>
  <si>
    <t>001594</t>
  </si>
  <si>
    <t>2020</t>
  </si>
  <si>
    <t>763</t>
  </si>
  <si>
    <t>33220169G</t>
  </si>
  <si>
    <t>GARCIA NOVIO DIGNA</t>
  </si>
  <si>
    <t>906413</t>
  </si>
  <si>
    <t>2575QU02070000</t>
  </si>
  <si>
    <t>9100042971C</t>
  </si>
  <si>
    <t>A28229813</t>
  </si>
  <si>
    <t>VIAJES EL CORTE INGLES SA OFICINA B</t>
  </si>
  <si>
    <t>106044</t>
  </si>
  <si>
    <t>2614CS02096000</t>
  </si>
  <si>
    <t>007242</t>
  </si>
  <si>
    <t>000937</t>
  </si>
  <si>
    <t>003164</t>
  </si>
  <si>
    <t>002990</t>
  </si>
  <si>
    <t>102146</t>
  </si>
  <si>
    <t>XEROX RENTING SAU XEROX RENTING S</t>
  </si>
  <si>
    <t>A81056269</t>
  </si>
  <si>
    <t>43645</t>
  </si>
  <si>
    <t>2615OD00280000</t>
  </si>
  <si>
    <t>005010</t>
  </si>
  <si>
    <t>2624PS00290000</t>
  </si>
  <si>
    <t>005125</t>
  </si>
  <si>
    <t>30341699</t>
  </si>
  <si>
    <t>4200235823</t>
  </si>
  <si>
    <t>2515GH01968000</t>
  </si>
  <si>
    <t>006151</t>
  </si>
  <si>
    <t>105866</t>
  </si>
  <si>
    <t>MERCK LIFE SCIENCE SLU totes comand</t>
  </si>
  <si>
    <t>B79184115</t>
  </si>
  <si>
    <t>112672</t>
  </si>
  <si>
    <t>TELEMATIC CHANNELS SL</t>
  </si>
  <si>
    <t>B92927417</t>
  </si>
  <si>
    <t>260</t>
  </si>
  <si>
    <t>008709</t>
  </si>
  <si>
    <t>008840</t>
  </si>
  <si>
    <t>111244</t>
  </si>
  <si>
    <t>BIO TECHNE RD SYSTEMS SLU</t>
  </si>
  <si>
    <t>B67069302</t>
  </si>
  <si>
    <t>OP/I009946</t>
  </si>
  <si>
    <t>010114</t>
  </si>
  <si>
    <t>010196</t>
  </si>
  <si>
    <t>100492</t>
  </si>
  <si>
    <t>MILTENYI BIOTEC SL</t>
  </si>
  <si>
    <t>B82191917</t>
  </si>
  <si>
    <t>1051905497</t>
  </si>
  <si>
    <t>4200228316</t>
  </si>
  <si>
    <t>102188</t>
  </si>
  <si>
    <t>SERVIQUIMIA SL SERVIQUIMIA SL</t>
  </si>
  <si>
    <t>B43781525</t>
  </si>
  <si>
    <t>102712</t>
  </si>
  <si>
    <t>EDEN SPRINGS ESPAÑA SAU EDEN SPRING</t>
  </si>
  <si>
    <t>A62247879</t>
  </si>
  <si>
    <t>75/04139862</t>
  </si>
  <si>
    <t>4200176939</t>
  </si>
  <si>
    <t>2515GH00085000</t>
  </si>
  <si>
    <t>103217</t>
  </si>
  <si>
    <t>LINDE GAS ESPAÑA SA</t>
  </si>
  <si>
    <t>A08007262</t>
  </si>
  <si>
    <t>0003947753</t>
  </si>
  <si>
    <t>0003967579</t>
  </si>
  <si>
    <t>0003982601</t>
  </si>
  <si>
    <t>0003999919</t>
  </si>
  <si>
    <t>0010017208</t>
  </si>
  <si>
    <t>0010035558</t>
  </si>
  <si>
    <t>0010053495</t>
  </si>
  <si>
    <t>011533</t>
  </si>
  <si>
    <t>011745</t>
  </si>
  <si>
    <t>50007</t>
  </si>
  <si>
    <t>FUNDACIO BOSCH I GIMPERA</t>
  </si>
  <si>
    <t>G08906653</t>
  </si>
  <si>
    <t>2614CS02097001</t>
  </si>
  <si>
    <t>102543</t>
  </si>
  <si>
    <t>LYRECO ESPAÑA SA</t>
  </si>
  <si>
    <t>A79206223</t>
  </si>
  <si>
    <t>2595FA00247000</t>
  </si>
  <si>
    <t>2614CS02095000</t>
  </si>
  <si>
    <t>2594FA00244000</t>
  </si>
  <si>
    <t>75/04155685</t>
  </si>
  <si>
    <t>013200</t>
  </si>
  <si>
    <t>013337</t>
  </si>
  <si>
    <t>013413</t>
  </si>
  <si>
    <t>102025</t>
  </si>
  <si>
    <t>VWR INTERNATIONAL EUROLAB SL VWR IN</t>
  </si>
  <si>
    <t>B08362089</t>
  </si>
  <si>
    <t>2575QU02071000</t>
  </si>
  <si>
    <t>037128</t>
  </si>
  <si>
    <t>4200245976</t>
  </si>
  <si>
    <t>2604CS02094000</t>
  </si>
  <si>
    <t>2525FL01944000</t>
  </si>
  <si>
    <t>2575FI02052000</t>
  </si>
  <si>
    <t>9300194199C</t>
  </si>
  <si>
    <t>2565GE02064000</t>
  </si>
  <si>
    <t>105362</t>
  </si>
  <si>
    <t>ACCIONA FACILITY SERVICES S.A.</t>
  </si>
  <si>
    <t>A08175994</t>
  </si>
  <si>
    <t>7000215974</t>
  </si>
  <si>
    <t>4200243654</t>
  </si>
  <si>
    <t>2574QU00206003</t>
  </si>
  <si>
    <t>2535DR01993002</t>
  </si>
  <si>
    <t>101682</t>
  </si>
  <si>
    <t>PODOIBERICA SL</t>
  </si>
  <si>
    <t>B61898904</t>
  </si>
  <si>
    <t>9951142</t>
  </si>
  <si>
    <t>2615CS00877001</t>
  </si>
  <si>
    <t>109650</t>
  </si>
  <si>
    <t>SRCL CONSENUR SL</t>
  </si>
  <si>
    <t>B86208824</t>
  </si>
  <si>
    <t>CTFA2014381</t>
  </si>
  <si>
    <t>107424</t>
  </si>
  <si>
    <t>DDBIOLAB, S.L.</t>
  </si>
  <si>
    <t>B66238197</t>
  </si>
  <si>
    <t>2565BI01976000</t>
  </si>
  <si>
    <t>2535DR00125000</t>
  </si>
  <si>
    <t>504678</t>
  </si>
  <si>
    <t>TPM LOGISTIC SCP F. CONCEJO, SCP</t>
  </si>
  <si>
    <t>J60541919</t>
  </si>
  <si>
    <t>120273</t>
  </si>
  <si>
    <t>014672</t>
  </si>
  <si>
    <t>014679</t>
  </si>
  <si>
    <t>014734</t>
  </si>
  <si>
    <t>014796</t>
  </si>
  <si>
    <t>014922</t>
  </si>
  <si>
    <t>904940</t>
  </si>
  <si>
    <t>CUEVAS MATEOS NIEVES LIBRERIA PEREZ</t>
  </si>
  <si>
    <t>09749934G</t>
  </si>
  <si>
    <t>73843/11</t>
  </si>
  <si>
    <t>2525FL01946000</t>
  </si>
  <si>
    <t>2526FL00112000</t>
  </si>
  <si>
    <t>0010107579</t>
  </si>
  <si>
    <t>CTFA2021974</t>
  </si>
  <si>
    <t>2615CS00280000</t>
  </si>
  <si>
    <t>2654EC00137000</t>
  </si>
  <si>
    <t>305137</t>
  </si>
  <si>
    <t>DIGITALOCEAN</t>
  </si>
  <si>
    <t>$412262300</t>
  </si>
  <si>
    <t>2625PS02085000</t>
  </si>
  <si>
    <t>0010120987</t>
  </si>
  <si>
    <t>4200249720</t>
  </si>
  <si>
    <t>0010123854</t>
  </si>
  <si>
    <t>2574FI00205000</t>
  </si>
  <si>
    <t>620</t>
  </si>
  <si>
    <t>2535DR01992000</t>
  </si>
  <si>
    <t>101156</t>
  </si>
  <si>
    <t>AUDIOVISUALES DATA SL</t>
  </si>
  <si>
    <t>B61444402</t>
  </si>
  <si>
    <t>111758</t>
  </si>
  <si>
    <t>NRD MULTIMEDIA SL</t>
  </si>
  <si>
    <t>B60236817</t>
  </si>
  <si>
    <t>505245</t>
  </si>
  <si>
    <t>ALIBRI LLIBRERIA SL ALIBRI LLIBRERI</t>
  </si>
  <si>
    <t>B61688578</t>
  </si>
  <si>
    <t>180-4</t>
  </si>
  <si>
    <t>4200249662</t>
  </si>
  <si>
    <t>101979</t>
  </si>
  <si>
    <t>SG SERVICIOS HOSPITALARIOS SL SG SE</t>
  </si>
  <si>
    <t>B59076828</t>
  </si>
  <si>
    <t>2595FA02035002</t>
  </si>
  <si>
    <t>2615CS00885000</t>
  </si>
  <si>
    <t>016071</t>
  </si>
  <si>
    <t>016103</t>
  </si>
  <si>
    <t>016111</t>
  </si>
  <si>
    <t>2565BI01975002</t>
  </si>
  <si>
    <t>2625PS02085002</t>
  </si>
  <si>
    <t>2535DR01993000</t>
  </si>
  <si>
    <t>7700112661</t>
  </si>
  <si>
    <t>4200250474</t>
  </si>
  <si>
    <t>2516GH00097000</t>
  </si>
  <si>
    <t>2605CS02081000</t>
  </si>
  <si>
    <t>7700112917</t>
  </si>
  <si>
    <t>4200250535</t>
  </si>
  <si>
    <t>7700112918</t>
  </si>
  <si>
    <t>4200252491</t>
  </si>
  <si>
    <t>2021</t>
  </si>
  <si>
    <t>2515GH01967000</t>
  </si>
  <si>
    <t>016288</t>
  </si>
  <si>
    <t>385B0000012000</t>
  </si>
  <si>
    <t>016292</t>
  </si>
  <si>
    <t>100B0001870000</t>
  </si>
  <si>
    <t>016306</t>
  </si>
  <si>
    <t>2565BI01975003</t>
  </si>
  <si>
    <t>016329</t>
  </si>
  <si>
    <t>016336</t>
  </si>
  <si>
    <t>50002</t>
  </si>
  <si>
    <t>FUNDACIO PARC CIENTIFIC BARCELONA P</t>
  </si>
  <si>
    <t>G61482832</t>
  </si>
  <si>
    <t>FV20_011117</t>
  </si>
  <si>
    <t>FV20_011119</t>
  </si>
  <si>
    <t>FV20_011341</t>
  </si>
  <si>
    <t>FV20_011342</t>
  </si>
  <si>
    <t>FV20_011343</t>
  </si>
  <si>
    <t>2534DR00121000</t>
  </si>
  <si>
    <t>2565BI01975000</t>
  </si>
  <si>
    <t>100769</t>
  </si>
  <si>
    <t>FISHER SCIENTIFIC SL</t>
  </si>
  <si>
    <t>B84498955</t>
  </si>
  <si>
    <t>4200251101</t>
  </si>
  <si>
    <t>4090827501</t>
  </si>
  <si>
    <t>4200243839</t>
  </si>
  <si>
    <t>0010126365</t>
  </si>
  <si>
    <t>4200251789</t>
  </si>
  <si>
    <t>0010127745</t>
  </si>
  <si>
    <t>2575FI00213000</t>
  </si>
  <si>
    <t>2565GE02063000</t>
  </si>
  <si>
    <t>FV21_000033</t>
  </si>
  <si>
    <t>FV21_000034</t>
  </si>
  <si>
    <t>2575QU00915000</t>
  </si>
  <si>
    <t>2526FL02181000</t>
  </si>
  <si>
    <t>4090833456</t>
  </si>
  <si>
    <t>2595FA02036000</t>
  </si>
  <si>
    <t>111899</t>
  </si>
  <si>
    <t>ATLANTA AGENCIA DE VIAJES SA</t>
  </si>
  <si>
    <t>A08649477</t>
  </si>
  <si>
    <t>FV21_000217</t>
  </si>
  <si>
    <t>FV21_000218</t>
  </si>
  <si>
    <t>FV21_000219</t>
  </si>
  <si>
    <t>2615CS00279000</t>
  </si>
  <si>
    <t>7059052036</t>
  </si>
  <si>
    <t>4200239150</t>
  </si>
  <si>
    <t>2565BI01973000</t>
  </si>
  <si>
    <t>102614</t>
  </si>
  <si>
    <t>ACEFE SA ACEFE SA</t>
  </si>
  <si>
    <t>A58135831</t>
  </si>
  <si>
    <t>FA10153</t>
  </si>
  <si>
    <t>4200242771</t>
  </si>
  <si>
    <t>FV21_000234</t>
  </si>
  <si>
    <t>FV21_000235</t>
  </si>
  <si>
    <t>102708</t>
  </si>
  <si>
    <t>LIFE TECHNOLOGIES SA APPLIED/INVITR</t>
  </si>
  <si>
    <t>A28139434</t>
  </si>
  <si>
    <t>102856</t>
  </si>
  <si>
    <t>COFELY ESPAÑA SA ENGIE</t>
  </si>
  <si>
    <t>A28368132</t>
  </si>
  <si>
    <t>203321</t>
  </si>
  <si>
    <t>AMAZON MEDIA EU SARL</t>
  </si>
  <si>
    <t>2021-301070</t>
  </si>
  <si>
    <t>2565BI01975004</t>
  </si>
  <si>
    <t>2565BI01974002</t>
  </si>
  <si>
    <t>2595FA02035000</t>
  </si>
  <si>
    <t>102698</t>
  </si>
  <si>
    <t>APARATOS NORMALIZADOS SA ANORSA</t>
  </si>
  <si>
    <t>A08407611</t>
  </si>
  <si>
    <t>2100133</t>
  </si>
  <si>
    <t>4200251612</t>
  </si>
  <si>
    <t>RV21_000023</t>
  </si>
  <si>
    <t>RV21_000024</t>
  </si>
  <si>
    <t>RV21_000025</t>
  </si>
  <si>
    <t>RV21_000026</t>
  </si>
  <si>
    <t>RV21_000027</t>
  </si>
  <si>
    <t>RV21_000028</t>
  </si>
  <si>
    <t>906590</t>
  </si>
  <si>
    <t>DEVESA FONT JOSEP</t>
  </si>
  <si>
    <t>33932940M</t>
  </si>
  <si>
    <t>1092</t>
  </si>
  <si>
    <t>121041</t>
  </si>
  <si>
    <t>102564</t>
  </si>
  <si>
    <t>VIVA AQUA SERVICE SPAIN SA</t>
  </si>
  <si>
    <t>A41810920</t>
  </si>
  <si>
    <t>2575QU02072000</t>
  </si>
  <si>
    <t>01100181685</t>
  </si>
  <si>
    <t>DIETEX INTERNATIONAL LIMITED</t>
  </si>
  <si>
    <t>2614CS02096001</t>
  </si>
  <si>
    <t>2565BI00169000</t>
  </si>
  <si>
    <t>102676</t>
  </si>
  <si>
    <t>VEOLIA SERVEI CATALUNYA SAU DALKIA</t>
  </si>
  <si>
    <t>A58295031</t>
  </si>
  <si>
    <t>02114001189</t>
  </si>
  <si>
    <t>02114001190</t>
  </si>
  <si>
    <t>02114001192</t>
  </si>
  <si>
    <t>901248</t>
  </si>
  <si>
    <t>JUANOLA FELIU ESTEBAN</t>
  </si>
  <si>
    <t>40442189R</t>
  </si>
  <si>
    <t>2/2021</t>
  </si>
  <si>
    <t>101689</t>
  </si>
  <si>
    <t>ADDLINK SOFTWARE CIENTIFICO SL ADDL</t>
  </si>
  <si>
    <t>B59852053</t>
  </si>
  <si>
    <t>210041</t>
  </si>
  <si>
    <t>4100014537</t>
  </si>
  <si>
    <t>113030</t>
  </si>
  <si>
    <t>TOWER TBA SL</t>
  </si>
  <si>
    <t>B80275035</t>
  </si>
  <si>
    <t>288</t>
  </si>
  <si>
    <t>4200251041</t>
  </si>
  <si>
    <t>101545</t>
  </si>
  <si>
    <t>CLARK TECNOLOGIA Y SOLUCIONES</t>
  </si>
  <si>
    <t>B61184834</t>
  </si>
  <si>
    <t>3</t>
  </si>
  <si>
    <t>4200252459</t>
  </si>
  <si>
    <t>4090840673</t>
  </si>
  <si>
    <t>4200253084</t>
  </si>
  <si>
    <t>800084</t>
  </si>
  <si>
    <t>INST INVEST BIOMEDIQUES A PI SUNYER</t>
  </si>
  <si>
    <t>Q5856414G</t>
  </si>
  <si>
    <t>4211200022</t>
  </si>
  <si>
    <t>505156</t>
  </si>
  <si>
    <t>IBEREXPRESS LOGISTIC SL IBEREXPRESS</t>
  </si>
  <si>
    <t>B62299953</t>
  </si>
  <si>
    <t>2606CS01704000</t>
  </si>
  <si>
    <t>7700115624</t>
  </si>
  <si>
    <t>4200252705</t>
  </si>
  <si>
    <t>4200253364</t>
  </si>
  <si>
    <t>9410001274A</t>
  </si>
  <si>
    <t>9410001275A</t>
  </si>
  <si>
    <t>/A/20210083</t>
  </si>
  <si>
    <t>4200250917</t>
  </si>
  <si>
    <t>4090841163</t>
  </si>
  <si>
    <t>2595FA02037000</t>
  </si>
  <si>
    <t>75/04204172</t>
  </si>
  <si>
    <t>2516GH00095000</t>
  </si>
  <si>
    <t>000872</t>
  </si>
  <si>
    <t>000880</t>
  </si>
  <si>
    <t>2596FA01673000</t>
  </si>
  <si>
    <t>000938</t>
  </si>
  <si>
    <t>109279</t>
  </si>
  <si>
    <t>AURA ENERGIA, SL</t>
  </si>
  <si>
    <t>B65552432</t>
  </si>
  <si>
    <t>210012708</t>
  </si>
  <si>
    <t>4100010201</t>
  </si>
  <si>
    <t>210013316</t>
  </si>
  <si>
    <t>210013351</t>
  </si>
  <si>
    <t>2574QU00206000</t>
  </si>
  <si>
    <t>001003</t>
  </si>
  <si>
    <t>001055</t>
  </si>
  <si>
    <t>001107</t>
  </si>
  <si>
    <t>001108</t>
  </si>
  <si>
    <t>RV21_000295</t>
  </si>
  <si>
    <t>RV21_000296</t>
  </si>
  <si>
    <t>RV21_000297</t>
  </si>
  <si>
    <t>RV21_000298</t>
  </si>
  <si>
    <t>0101041234</t>
  </si>
  <si>
    <t>4200210144</t>
  </si>
  <si>
    <t>0010142983</t>
  </si>
  <si>
    <t>4200252833</t>
  </si>
  <si>
    <t>0010150762</t>
  </si>
  <si>
    <t>0010153499</t>
  </si>
  <si>
    <t>0010154632</t>
  </si>
  <si>
    <t>101768</t>
  </si>
  <si>
    <t>PIDISCAT SL</t>
  </si>
  <si>
    <t>B61700381</t>
  </si>
  <si>
    <t>137943</t>
  </si>
  <si>
    <t>4200247392</t>
  </si>
  <si>
    <t>300772</t>
  </si>
  <si>
    <t>DEUTSCHE ORIENT-GESELLSCHAFT E.V.</t>
  </si>
  <si>
    <t>36/2019</t>
  </si>
  <si>
    <t>2526FL00843000</t>
  </si>
  <si>
    <t>4090843397</t>
  </si>
  <si>
    <t>4200251738</t>
  </si>
  <si>
    <t>2564BI00163000</t>
  </si>
  <si>
    <t>2564GE00164000</t>
  </si>
  <si>
    <t>608874</t>
  </si>
  <si>
    <t>GUZMAN TORRES RAFAEL</t>
  </si>
  <si>
    <t>$SN01</t>
  </si>
  <si>
    <t>004514</t>
  </si>
  <si>
    <t>2575QU02072002</t>
  </si>
  <si>
    <t>004517</t>
  </si>
  <si>
    <t>004519</t>
  </si>
  <si>
    <t>004521</t>
  </si>
  <si>
    <t>004523</t>
  </si>
  <si>
    <t>004525</t>
  </si>
  <si>
    <t>004527</t>
  </si>
  <si>
    <t>004530</t>
  </si>
  <si>
    <t>004533</t>
  </si>
  <si>
    <t>004536</t>
  </si>
  <si>
    <t>004540</t>
  </si>
  <si>
    <t>004543</t>
  </si>
  <si>
    <t>004546</t>
  </si>
  <si>
    <t>004549</t>
  </si>
  <si>
    <t>2615CS00280001</t>
  </si>
  <si>
    <t>2505BA01936000</t>
  </si>
  <si>
    <t>1/2021</t>
  </si>
  <si>
    <t>4090845408</t>
  </si>
  <si>
    <t>4200254542</t>
  </si>
  <si>
    <t>431</t>
  </si>
  <si>
    <t>844398 RI</t>
  </si>
  <si>
    <t>2565BI01976001</t>
  </si>
  <si>
    <t>2614CS02097000</t>
  </si>
  <si>
    <t>204148</t>
  </si>
  <si>
    <t>60925</t>
  </si>
  <si>
    <t>7061928216</t>
  </si>
  <si>
    <t>4200254880</t>
  </si>
  <si>
    <t>2575FI02053003</t>
  </si>
  <si>
    <t>844747 RI</t>
  </si>
  <si>
    <t>2525FL01947000</t>
  </si>
  <si>
    <t>4090847900</t>
  </si>
  <si>
    <t>4200254813</t>
  </si>
  <si>
    <t>7061929868</t>
  </si>
  <si>
    <t>4200255730</t>
  </si>
  <si>
    <t>2565BI01975001</t>
  </si>
  <si>
    <t>8250176643</t>
  </si>
  <si>
    <t>4200247461</t>
  </si>
  <si>
    <t>0010155873</t>
  </si>
  <si>
    <t>4090848535</t>
  </si>
  <si>
    <t>4100014832</t>
  </si>
  <si>
    <t>4090848543</t>
  </si>
  <si>
    <t>4200256055</t>
  </si>
  <si>
    <t>4090848544</t>
  </si>
  <si>
    <t>4200256011</t>
  </si>
  <si>
    <t>485</t>
  </si>
  <si>
    <t>113137</t>
  </si>
  <si>
    <t>PHRO TRAINING CONSULTANTS &amp; PART</t>
  </si>
  <si>
    <t>B66117797</t>
  </si>
  <si>
    <t>03</t>
  </si>
  <si>
    <t>4300000061</t>
  </si>
  <si>
    <t>1113446</t>
  </si>
  <si>
    <t>4100014732</t>
  </si>
  <si>
    <t>138322</t>
  </si>
  <si>
    <t>4200256027</t>
  </si>
  <si>
    <t>4090849139</t>
  </si>
  <si>
    <t>4090849141</t>
  </si>
  <si>
    <t>4200254568</t>
  </si>
  <si>
    <t>634</t>
  </si>
  <si>
    <t>4200254887</t>
  </si>
  <si>
    <t>FV2101915</t>
  </si>
  <si>
    <t>4100014833</t>
  </si>
  <si>
    <t>65488199</t>
  </si>
  <si>
    <t>4200243205</t>
  </si>
  <si>
    <t>2615CS00281000</t>
  </si>
  <si>
    <t>02114001560</t>
  </si>
  <si>
    <t>4200253368</t>
  </si>
  <si>
    <t>202100642</t>
  </si>
  <si>
    <t>202100643</t>
  </si>
  <si>
    <t>2655EC02013000</t>
  </si>
  <si>
    <t>15065209</t>
  </si>
  <si>
    <t>4200254888</t>
  </si>
  <si>
    <t>15065357</t>
  </si>
  <si>
    <t>4200256063</t>
  </si>
  <si>
    <t>7061931763</t>
  </si>
  <si>
    <t>4200255153</t>
  </si>
  <si>
    <t>2514GH00081000</t>
  </si>
  <si>
    <t>2595FA02034000</t>
  </si>
  <si>
    <t>2565BI00179000</t>
  </si>
  <si>
    <t>2595FA02036001</t>
  </si>
  <si>
    <t>2535DR01991000</t>
  </si>
  <si>
    <t>111035</t>
  </si>
  <si>
    <t>INVERSIOLES EL AVILA 88 SL</t>
  </si>
  <si>
    <t>B66256322</t>
  </si>
  <si>
    <t>2586MA01128000</t>
  </si>
  <si>
    <t>2566GE00197000</t>
  </si>
  <si>
    <t>2605CS02080000</t>
  </si>
  <si>
    <t>2576FI01871000</t>
  </si>
  <si>
    <t>2565BI00181000</t>
  </si>
  <si>
    <t>2605ME02079000</t>
  </si>
  <si>
    <t>2655EC00145000</t>
  </si>
  <si>
    <t>2535DR01991001</t>
  </si>
  <si>
    <t>2505BA01935000</t>
  </si>
  <si>
    <t>2655EC02011000</t>
  </si>
  <si>
    <t>2565BI00167001</t>
  </si>
  <si>
    <t>385B0001481000</t>
  </si>
  <si>
    <t>2625PS02085001</t>
  </si>
  <si>
    <t>2515GH00083000</t>
  </si>
  <si>
    <t>2615CS00282000</t>
  </si>
  <si>
    <t>2655EC02009000</t>
  </si>
  <si>
    <t>2566BI00195000</t>
  </si>
  <si>
    <t>2575QU02070111</t>
  </si>
  <si>
    <t>107663</t>
  </si>
  <si>
    <t>PORTICO LIBRERIAS SL</t>
  </si>
  <si>
    <t>B50091636</t>
  </si>
  <si>
    <t>2516GH01699000</t>
  </si>
  <si>
    <t>2605CS02082000</t>
  </si>
  <si>
    <t>2575QU00219000</t>
  </si>
  <si>
    <t>2625PS02084001</t>
  </si>
  <si>
    <t>2575QU00217000</t>
  </si>
  <si>
    <t>2576QU01677000</t>
  </si>
  <si>
    <t>25330000119000</t>
  </si>
  <si>
    <t>999Z00UB003000</t>
  </si>
  <si>
    <t>2635ED02022000</t>
  </si>
  <si>
    <t>2566BI00196000</t>
  </si>
  <si>
    <t>2635ED02024000</t>
  </si>
  <si>
    <t>2605ME02082000</t>
  </si>
  <si>
    <t>100B0001833000</t>
  </si>
  <si>
    <t>300079</t>
  </si>
  <si>
    <t>MACROGEN INC</t>
  </si>
  <si>
    <t>2625PS02084000</t>
  </si>
  <si>
    <t>2575FI02053000</t>
  </si>
  <si>
    <t>2625PS02086001</t>
  </si>
  <si>
    <t>2575FI00215000</t>
  </si>
  <si>
    <t>2526FL00114000</t>
  </si>
  <si>
    <t>2515FO01930000</t>
  </si>
  <si>
    <t>2576FI01676000</t>
  </si>
  <si>
    <t>2504BA00069000</t>
  </si>
  <si>
    <t>2524FL00103000</t>
  </si>
  <si>
    <t>2655EC02010001</t>
  </si>
  <si>
    <t>2535DR01990000</t>
  </si>
  <si>
    <t>902367</t>
  </si>
  <si>
    <t>CONTI CALVERAS JOSE</t>
  </si>
  <si>
    <t>46745383E</t>
  </si>
  <si>
    <t>57078</t>
  </si>
  <si>
    <t>G</t>
  </si>
  <si>
    <t>75/03664689</t>
  </si>
  <si>
    <t>2515GH01968002</t>
  </si>
  <si>
    <t>75/03665000</t>
  </si>
  <si>
    <t>102350</t>
  </si>
  <si>
    <t>KONICA MINOLTA MINOLTA SPAIN S</t>
  </si>
  <si>
    <t>A81069197</t>
  </si>
  <si>
    <t>2500282793</t>
  </si>
  <si>
    <t>401431406</t>
  </si>
  <si>
    <t>106876</t>
  </si>
  <si>
    <t>FUNDACIO UNIVERSITAT DE GIRONA FUND</t>
  </si>
  <si>
    <t>G17318080</t>
  </si>
  <si>
    <t>19-K0341</t>
  </si>
  <si>
    <t>19-K0391</t>
  </si>
  <si>
    <t>9088481</t>
  </si>
  <si>
    <t>30336404</t>
  </si>
  <si>
    <t>940537-98</t>
  </si>
  <si>
    <t>4200225062</t>
  </si>
  <si>
    <t>30336854</t>
  </si>
  <si>
    <t>5/2020</t>
  </si>
  <si>
    <t>20010922</t>
  </si>
  <si>
    <t>22001550</t>
  </si>
  <si>
    <t>4200232950</t>
  </si>
  <si>
    <t>$B191212001</t>
  </si>
  <si>
    <t>8250156530</t>
  </si>
  <si>
    <t>4200241637</t>
  </si>
  <si>
    <t>2515GH01968001</t>
  </si>
  <si>
    <t>2655EC02010000</t>
  </si>
  <si>
    <t>75/04158794</t>
  </si>
  <si>
    <t>4200217266</t>
  </si>
  <si>
    <t>2525FL01945000</t>
  </si>
  <si>
    <t>101455</t>
  </si>
  <si>
    <t>AQUADIRECT BLUE PLANET SL</t>
  </si>
  <si>
    <t>B62117783</t>
  </si>
  <si>
    <t>020/A 73923</t>
  </si>
  <si>
    <t>B201338758</t>
  </si>
  <si>
    <t>014852</t>
  </si>
  <si>
    <t>2525FL01947002</t>
  </si>
  <si>
    <t>2656EC01929000</t>
  </si>
  <si>
    <t>2566BI00192000</t>
  </si>
  <si>
    <t>016235</t>
  </si>
  <si>
    <t>016242</t>
  </si>
  <si>
    <t>FAC2020A253</t>
  </si>
  <si>
    <t>100A0001124000</t>
  </si>
  <si>
    <t>7000223490</t>
  </si>
  <si>
    <t>4200251933</t>
  </si>
  <si>
    <t>906864</t>
  </si>
  <si>
    <t>SANCHON TORRES  JOSE MARIA</t>
  </si>
  <si>
    <t>52407343A</t>
  </si>
  <si>
    <t>04</t>
  </si>
  <si>
    <t>4200252559</t>
  </si>
  <si>
    <t>200684</t>
  </si>
  <si>
    <t>SPRINGER-VERLAG ITALIA SRL</t>
  </si>
  <si>
    <t>10000175</t>
  </si>
  <si>
    <t>F19-41</t>
  </si>
  <si>
    <t>F-21/0176</t>
  </si>
  <si>
    <t>4200254366</t>
  </si>
  <si>
    <t>2635ED02022030</t>
  </si>
  <si>
    <t>2595FA02035001</t>
  </si>
  <si>
    <t>2565BI01976003</t>
  </si>
  <si>
    <t>2536DR00130000</t>
  </si>
  <si>
    <t>2575QU02072001</t>
  </si>
  <si>
    <t>SECRETARIA RECTORAT</t>
  </si>
  <si>
    <t>Facultat de Belles Arts</t>
  </si>
  <si>
    <t>100100000040GN</t>
  </si>
  <si>
    <t xml:space="preserve">Facultat de Biologia </t>
  </si>
  <si>
    <t>RECTORAT</t>
  </si>
  <si>
    <t>Facutat de Ciències de la Terra</t>
  </si>
  <si>
    <t>100100000050GN</t>
  </si>
  <si>
    <t>RECTORAT GN</t>
  </si>
  <si>
    <t>Facultat de Dret</t>
  </si>
  <si>
    <t>U.GESTIÓ RECTORAT</t>
  </si>
  <si>
    <t>Facultat d'Economia i Empresa</t>
  </si>
  <si>
    <t>100100000060GN</t>
  </si>
  <si>
    <t>Facultat d'Educació</t>
  </si>
  <si>
    <t>GABINET DEL RECTORAT</t>
  </si>
  <si>
    <t>Facultat de Farmàcia i Ciències de l'Alimentació</t>
  </si>
  <si>
    <t>S.CAMPUS EX I INNOC</t>
  </si>
  <si>
    <t>Facultat de Filologia i Comunicació</t>
  </si>
  <si>
    <t>Factultat de Filosofia</t>
  </si>
  <si>
    <t>GEST.PROJ.GAB.RECT</t>
  </si>
  <si>
    <t>Facultat de Física</t>
  </si>
  <si>
    <t>100100015610GN</t>
  </si>
  <si>
    <t>Facultat de Geografia i Història</t>
  </si>
  <si>
    <t>SECRETARIA GENERAL</t>
  </si>
  <si>
    <t>Facultat d'Informació i Mitjans Audiovisuals</t>
  </si>
  <si>
    <t>100200000070GN</t>
  </si>
  <si>
    <t>Facultat de Matemàtiques i Informàtica</t>
  </si>
  <si>
    <t>VR RECERCA</t>
  </si>
  <si>
    <t>Facultat de Medicina i Ciències e la Salut</t>
  </si>
  <si>
    <t>100200000080GN</t>
  </si>
  <si>
    <t>VR RECERCA GN</t>
  </si>
  <si>
    <t>Medicina</t>
  </si>
  <si>
    <t>VR POL CIENTIFICA</t>
  </si>
  <si>
    <t>Infermeria</t>
  </si>
  <si>
    <t>VR POL DOC - ESC DOC</t>
  </si>
  <si>
    <t>Odontologia</t>
  </si>
  <si>
    <t>VR ESTUDIANTS P LING</t>
  </si>
  <si>
    <t>Facultat de Psicologia</t>
  </si>
  <si>
    <t>VR POL. DOCENT</t>
  </si>
  <si>
    <t>Facultat de Química</t>
  </si>
  <si>
    <t>VR PDI</t>
  </si>
  <si>
    <t>Escola de Doctorat</t>
  </si>
  <si>
    <t>100200009770GN</t>
  </si>
  <si>
    <t>VR PDI GN</t>
  </si>
  <si>
    <t>VR INNOVTRANSCONEIX</t>
  </si>
  <si>
    <t>VR REL. INTERNA I AD</t>
  </si>
  <si>
    <t>VR ARTS, CULT I PATR</t>
  </si>
  <si>
    <t>100200016840GN</t>
  </si>
  <si>
    <t>VR COMUNICACIO</t>
  </si>
  <si>
    <t>VR DOC.CONVERG.EUR.</t>
  </si>
  <si>
    <t>VR. D'ORGANITZ. PAS</t>
  </si>
  <si>
    <t>VR. D'ORG.PAS AC.SOC</t>
  </si>
  <si>
    <t>100200016880GN</t>
  </si>
  <si>
    <t>OF CONTROL INTERN.</t>
  </si>
  <si>
    <t>VR.ECONOMIA</t>
  </si>
  <si>
    <t>VR. ORDENACIÓ ACADÈM</t>
  </si>
  <si>
    <t>PROGRAMA MIF</t>
  </si>
  <si>
    <t>100200018280GN</t>
  </si>
  <si>
    <t>VR PROJEC. INTERNAC.</t>
  </si>
  <si>
    <t>100200018450GN</t>
  </si>
  <si>
    <t>VR GRUP UB I TICS</t>
  </si>
  <si>
    <t>VR. DOCENCIA</t>
  </si>
  <si>
    <t>100200018490GN</t>
  </si>
  <si>
    <t>VR. DOCENCIA GN</t>
  </si>
  <si>
    <t>VR. ESTRUCTURES -GOV</t>
  </si>
  <si>
    <t>VR. ESTUDIANTS</t>
  </si>
  <si>
    <t>100200021040GN</t>
  </si>
  <si>
    <t>VR. ESTUDIANTS GN</t>
  </si>
  <si>
    <t>VR. ECONOMIA</t>
  </si>
  <si>
    <t>100200021050GN</t>
  </si>
  <si>
    <t>VR. ECONOMIA GN</t>
  </si>
  <si>
    <t>VR.TRANSF.DIGITAL</t>
  </si>
  <si>
    <t>100200021060GN</t>
  </si>
  <si>
    <t>VR.TRANSF.DIGITAL GN</t>
  </si>
  <si>
    <t>VR. DOC.PROM.RECERCA</t>
  </si>
  <si>
    <t>DIVULGACIO CIENTIFIC</t>
  </si>
  <si>
    <t>100200021470GN</t>
  </si>
  <si>
    <t>VR. IGUALTAT I ACC.</t>
  </si>
  <si>
    <t>VR. DOCENCIA I ORD.A</t>
  </si>
  <si>
    <t>VR COMUNICACIÓ</t>
  </si>
  <si>
    <t>VR EMPRENEDORIA, TRA</t>
  </si>
  <si>
    <t>VR. DOCÈNCIA</t>
  </si>
  <si>
    <t>100A0000002000</t>
  </si>
  <si>
    <t>CONSELL SOCIAL</t>
  </si>
  <si>
    <t>100A00000020GN</t>
  </si>
  <si>
    <t>SINDIC DE GREUGES</t>
  </si>
  <si>
    <t>100A00011240GN</t>
  </si>
  <si>
    <t>SINDIC DE GREUGES GN</t>
  </si>
  <si>
    <t>100B0000012000</t>
  </si>
  <si>
    <t>CLAUSTRE DE DOCTORS</t>
  </si>
  <si>
    <t>100B00000120GN</t>
  </si>
  <si>
    <t>100B0001201000</t>
  </si>
  <si>
    <t>C.EST.INTERNACIONALS</t>
  </si>
  <si>
    <t>100B00012010GN</t>
  </si>
  <si>
    <t>100B0001481000</t>
  </si>
  <si>
    <t>SERVEIS JURÍDICS</t>
  </si>
  <si>
    <t>100B00014810GN</t>
  </si>
  <si>
    <t>SERVEIS JURÍDICS GN</t>
  </si>
  <si>
    <t>100B0001584000</t>
  </si>
  <si>
    <t>AGÈNCIA POLÍT I QUAL</t>
  </si>
  <si>
    <t>100B0001584001</t>
  </si>
  <si>
    <t>SAD (SERV.ACAD.DOC)</t>
  </si>
  <si>
    <t>100B0001584002</t>
  </si>
  <si>
    <t>SQR (SERV.QUAT.RECER</t>
  </si>
  <si>
    <t>100B00015840GN</t>
  </si>
  <si>
    <t>100B0001692000</t>
  </si>
  <si>
    <t>100B00016920GN</t>
  </si>
  <si>
    <t>100B0001735000</t>
  </si>
  <si>
    <t>ORGANITZACIÓQUALITAT</t>
  </si>
  <si>
    <t>100B00017350GN</t>
  </si>
  <si>
    <t>100B0001738000</t>
  </si>
  <si>
    <t>PLANIFICACIÓ ANÀLISI</t>
  </si>
  <si>
    <t>100B0001765000</t>
  </si>
  <si>
    <t>ARXIU I DOCUMENTACIÓ</t>
  </si>
  <si>
    <t>100B00017650GN</t>
  </si>
  <si>
    <t>385B0002176000</t>
  </si>
  <si>
    <t>100B0001817000</t>
  </si>
  <si>
    <t>UNITAT D'IGUALTAT</t>
  </si>
  <si>
    <t>100B00018170GN</t>
  </si>
  <si>
    <t>ESCOLA DE DOCTORAT</t>
  </si>
  <si>
    <t>100B0001833001</t>
  </si>
  <si>
    <t>100B00018330GN</t>
  </si>
  <si>
    <t>GAB.TÈC.RECTORAT</t>
  </si>
  <si>
    <t>100B00018700GN</t>
  </si>
  <si>
    <t>100C0001691000</t>
  </si>
  <si>
    <t>COMISSIONATS</t>
  </si>
  <si>
    <t>100C0001691001</t>
  </si>
  <si>
    <t>COM. SIST.INF.DOC.</t>
  </si>
  <si>
    <t>100C0001691002</t>
  </si>
  <si>
    <t>COM. PART,OCUP I E.S</t>
  </si>
  <si>
    <t>100C0001818000</t>
  </si>
  <si>
    <t>COM. DES.SOC.I ENV.</t>
  </si>
  <si>
    <t>100C0001819000</t>
  </si>
  <si>
    <t>COM.COORD.HOSPITAL.</t>
  </si>
  <si>
    <t>100C0001820000</t>
  </si>
  <si>
    <t>COM.GRUP UB</t>
  </si>
  <si>
    <t>100C0001847000</t>
  </si>
  <si>
    <t>COM.MULTILINGÜISME</t>
  </si>
  <si>
    <t>100C0001875000</t>
  </si>
  <si>
    <t>COM.PARC HUMANITATS</t>
  </si>
  <si>
    <t>ÀREA CIÈNCIES I ENG.</t>
  </si>
  <si>
    <t>2010000209900G</t>
  </si>
  <si>
    <t>201000020990GN</t>
  </si>
  <si>
    <t>2024CS02093000</t>
  </si>
  <si>
    <t>FAC.MEDICINA I CC.SS</t>
  </si>
  <si>
    <t>2024CS020930GN</t>
  </si>
  <si>
    <t>C. BELLES ARTS</t>
  </si>
  <si>
    <t>ADM. BELLES ARTS</t>
  </si>
  <si>
    <t>ADM. BELLES ARTS MAN</t>
  </si>
  <si>
    <t>ADM. BBAA DOCTORATS</t>
  </si>
  <si>
    <t>250300000650GN</t>
  </si>
  <si>
    <t>ADM. BELLES ARTS GN</t>
  </si>
  <si>
    <t>SED BELLES ARTS</t>
  </si>
  <si>
    <t>OAG BELLES ARTS</t>
  </si>
  <si>
    <t>OR.ADM.BELLES ARTS</t>
  </si>
  <si>
    <t>250300000680GN</t>
  </si>
  <si>
    <t>F.BELLES ARTS</t>
  </si>
  <si>
    <t>2504BA00069001</t>
  </si>
  <si>
    <t>TALLERS  BELLES ARTS</t>
  </si>
  <si>
    <t>2504BA00069002</t>
  </si>
  <si>
    <t>SUBUNITAT  LAB-MEDIA</t>
  </si>
  <si>
    <t>2504BA00069003</t>
  </si>
  <si>
    <t>SUBUNITAT LAB-FOTO</t>
  </si>
  <si>
    <t>2504BA00069004</t>
  </si>
  <si>
    <t>PATRIM-ESTUDIANTS</t>
  </si>
  <si>
    <t>2504BA00069005</t>
  </si>
  <si>
    <t>PREMI QUALITAT LINGÜ</t>
  </si>
  <si>
    <t>2504BA000690GN</t>
  </si>
  <si>
    <t>F.BELLES ARTS GN</t>
  </si>
  <si>
    <t>2505BA00070000</t>
  </si>
  <si>
    <t>DP.PINTURA</t>
  </si>
  <si>
    <t>2505BA00070001</t>
  </si>
  <si>
    <t>SECCIO RESTAURACIO</t>
  </si>
  <si>
    <t>2505BA00070002</t>
  </si>
  <si>
    <t>SECCIO GRAVAT</t>
  </si>
  <si>
    <t>2505BA00070003</t>
  </si>
  <si>
    <t>SECCIO P1</t>
  </si>
  <si>
    <t>2505BA00070004</t>
  </si>
  <si>
    <t>SECCIO P2</t>
  </si>
  <si>
    <t>2505BA00070005</t>
  </si>
  <si>
    <t>SECCIO  P3</t>
  </si>
  <si>
    <t>2505BA00070006</t>
  </si>
  <si>
    <t>SECCIO P4</t>
  </si>
  <si>
    <t>2505BA00070007</t>
  </si>
  <si>
    <t>1R PINTURA</t>
  </si>
  <si>
    <t>2505BA00070008</t>
  </si>
  <si>
    <t>2N PINTURA</t>
  </si>
  <si>
    <t>2505BA00070009</t>
  </si>
  <si>
    <t>PROCEDIMENTS PICTORI</t>
  </si>
  <si>
    <t>2505BA00070010</t>
  </si>
  <si>
    <t>COMFERENCIES SAPC. P</t>
  </si>
  <si>
    <t>2505BA000700GN</t>
  </si>
  <si>
    <t>DP.PINTURA GN</t>
  </si>
  <si>
    <t>2505BA00071000</t>
  </si>
  <si>
    <t>DP.DIBUIX</t>
  </si>
  <si>
    <t>2505BA00071001</t>
  </si>
  <si>
    <t>SEMINARI ARTISTES</t>
  </si>
  <si>
    <t>2505BA000710GN</t>
  </si>
  <si>
    <t>2505BA00072000</t>
  </si>
  <si>
    <t>DP.ESCULTURA</t>
  </si>
  <si>
    <t>2505BA000720GN</t>
  </si>
  <si>
    <t>DP.ESCULTURA GN</t>
  </si>
  <si>
    <t>2505BA00073000</t>
  </si>
  <si>
    <t>DP.DISSENY I IMATGE</t>
  </si>
  <si>
    <t>2505BA000730GN</t>
  </si>
  <si>
    <t>DEP.D'ARTS VIS.i DIS</t>
  </si>
  <si>
    <t>2505BA01935001</t>
  </si>
  <si>
    <t>ART I CULTURA VISUAL</t>
  </si>
  <si>
    <t>2505BA01935002</t>
  </si>
  <si>
    <t>PRODUCCIONS D'ART CO</t>
  </si>
  <si>
    <t>2505BA01935003</t>
  </si>
  <si>
    <t>PROCESSOS ARTÍSTICS</t>
  </si>
  <si>
    <t>2505BA01935004</t>
  </si>
  <si>
    <t>DISSENY</t>
  </si>
  <si>
    <t>2505BA01935005</t>
  </si>
  <si>
    <t>FORA DE SECCIÓ</t>
  </si>
  <si>
    <t>2505BA01935006</t>
  </si>
  <si>
    <t>SAPC</t>
  </si>
  <si>
    <t>2505BA01935010</t>
  </si>
  <si>
    <t>HORIZON-FERNANDO H.</t>
  </si>
  <si>
    <t>2505BA01935013</t>
  </si>
  <si>
    <t>PAE subsecció PD</t>
  </si>
  <si>
    <t>2505BA01935020</t>
  </si>
  <si>
    <t>HORIZON-ANNA C.</t>
  </si>
  <si>
    <t>2505BA01935023</t>
  </si>
  <si>
    <t>PAE subsecció GR</t>
  </si>
  <si>
    <t>2505BA019350GN</t>
  </si>
  <si>
    <t>DEP. A. RESTAU.CONSE</t>
  </si>
  <si>
    <t>2505BA019360GN</t>
  </si>
  <si>
    <t>2506BA00074000</t>
  </si>
  <si>
    <t>CR POLIS I.A:ART I S</t>
  </si>
  <si>
    <t>2506BA000740GN</t>
  </si>
  <si>
    <t>CR.POLIS I.A:ART I S</t>
  </si>
  <si>
    <t>C.FILOSOF/GEOG/Hª</t>
  </si>
  <si>
    <t>ADM.FILOS/GEOGRA/Hª</t>
  </si>
  <si>
    <t>ADM.FILOS/GEO/Hª MAN</t>
  </si>
  <si>
    <t>251300000760GN</t>
  </si>
  <si>
    <t>SED GEOGRAFIA/Hª</t>
  </si>
  <si>
    <t>SED FILOSOFIA</t>
  </si>
  <si>
    <t>OAG FIL GEOGRAFIA Hª</t>
  </si>
  <si>
    <t>OR.ADM.FI/GEOGRAF/Hª</t>
  </si>
  <si>
    <t>LLOGUER ESPAIS G-HA</t>
  </si>
  <si>
    <t>251300017670GN</t>
  </si>
  <si>
    <t>LLOGUER ESPAIS G-HA_</t>
  </si>
  <si>
    <t>ESPAIS GEO I HIST</t>
  </si>
  <si>
    <t>ESPAIS FILOSOFIA</t>
  </si>
  <si>
    <t>2514FO00082000</t>
  </si>
  <si>
    <t>F.FILOSOFIA</t>
  </si>
  <si>
    <t>2514FO00082001</t>
  </si>
  <si>
    <t>2514FO000820GN</t>
  </si>
  <si>
    <t>F.FILOSOFIA GN</t>
  </si>
  <si>
    <t>F.GEOGRAFIA Hª</t>
  </si>
  <si>
    <t>2514GH00081001</t>
  </si>
  <si>
    <t>2514GH000810GN</t>
  </si>
  <si>
    <t>F.GEOGRAFIA Hª GN</t>
  </si>
  <si>
    <t>2515FO00091000</t>
  </si>
  <si>
    <t>DP.LÒGICA.Hª.FILOS.C</t>
  </si>
  <si>
    <t>2515FO00092000</t>
  </si>
  <si>
    <t>DP.H FILOS.ESTÈ.F.C</t>
  </si>
  <si>
    <t>2515FO00093000</t>
  </si>
  <si>
    <t>DP.FILOSOFIA TEO.PRÀ</t>
  </si>
  <si>
    <t>DEPT. FILOSOFIA</t>
  </si>
  <si>
    <t>2515FO019300GN</t>
  </si>
  <si>
    <t>DEPT. FILOSOFIA GN</t>
  </si>
  <si>
    <t>DP.HISTÒRIA DE L'ART</t>
  </si>
  <si>
    <t>2515GH000830GN</t>
  </si>
  <si>
    <t>2515GH00084000</t>
  </si>
  <si>
    <t>DP.PREHISTÒRIA.Hª.AA</t>
  </si>
  <si>
    <t>2515GH00084001</t>
  </si>
  <si>
    <t>2515GH00084002</t>
  </si>
  <si>
    <t>2515GH000840GN</t>
  </si>
  <si>
    <t>DP.H MEDIE.PALEOG.D</t>
  </si>
  <si>
    <t>2515GH00086000</t>
  </si>
  <si>
    <t>DP.H MODERNA</t>
  </si>
  <si>
    <t>2515GH00087000</t>
  </si>
  <si>
    <t>DP.H CONTEMPORÀNIA</t>
  </si>
  <si>
    <t>2515GH00088000</t>
  </si>
  <si>
    <t>DP.ANTRO.CULT.H. A.A</t>
  </si>
  <si>
    <t>2515GH00088001</t>
  </si>
  <si>
    <t>2515GH00088002</t>
  </si>
  <si>
    <t>2515GH00089000</t>
  </si>
  <si>
    <t>DP.GEOG.FÍS.AN.REGI.</t>
  </si>
  <si>
    <t>2515GH00090000</t>
  </si>
  <si>
    <t>DP.GEOGRAFIA HUMANA</t>
  </si>
  <si>
    <t>2515GH01966000</t>
  </si>
  <si>
    <t>DEP. DE GEOGRAFIA</t>
  </si>
  <si>
    <t>2515GH019660GN</t>
  </si>
  <si>
    <t>DEP. DE GEOGRAFIA GN</t>
  </si>
  <si>
    <t>DEP. ANTROPOL.SOCIAL</t>
  </si>
  <si>
    <t>2515GH019670GN</t>
  </si>
  <si>
    <t>DEP. HISTORIA I ARQU</t>
  </si>
  <si>
    <t>DEP. HISTÒRIA I ARQU</t>
  </si>
  <si>
    <t>2515GH01968003</t>
  </si>
  <si>
    <t>2515GH01968004</t>
  </si>
  <si>
    <t>2515GH019680GN</t>
  </si>
  <si>
    <t>DUODA, CR DONES</t>
  </si>
  <si>
    <t>2516GH000950GN</t>
  </si>
  <si>
    <t>DUODA, CR DONES GN</t>
  </si>
  <si>
    <t>2516GH00096000</t>
  </si>
  <si>
    <t>CEHI</t>
  </si>
  <si>
    <t>2516GH000960GN</t>
  </si>
  <si>
    <t>CEHI GN</t>
  </si>
  <si>
    <t>SERV.LAB.PAISAT</t>
  </si>
  <si>
    <t>2516GH000970GN</t>
  </si>
  <si>
    <t>SERV.LAB.PAISAT. GN</t>
  </si>
  <si>
    <t>2516GH01674000</t>
  </si>
  <si>
    <t>INST. RECERCA AIGUA</t>
  </si>
  <si>
    <t>2516GH016740GN</t>
  </si>
  <si>
    <t>INS.RECERCA AIGUA GN</t>
  </si>
  <si>
    <t>2516GH01698000</t>
  </si>
  <si>
    <t>INST.ES.DONES GÈNERE</t>
  </si>
  <si>
    <t>2516GH016980GN</t>
  </si>
  <si>
    <t>INST REC CULT MEDIEV</t>
  </si>
  <si>
    <t>2516GH016990GN</t>
  </si>
  <si>
    <t>C. FILOLOGIA I COMUN</t>
  </si>
  <si>
    <t>ADM. FILOLOGIA I COM</t>
  </si>
  <si>
    <t>ADM. FILOLOGIA MANT</t>
  </si>
  <si>
    <t>252300000990GN</t>
  </si>
  <si>
    <t>SED FILOLOGIA I COM.</t>
  </si>
  <si>
    <t>OAG FILOLOGIA I COM.</t>
  </si>
  <si>
    <t>OR.ADM.FILOLOGIA</t>
  </si>
  <si>
    <t>F.FILOLOGIA I COMUNI</t>
  </si>
  <si>
    <t>2524FL001030GN</t>
  </si>
  <si>
    <t>F.FILOLOGIA I COM.GN</t>
  </si>
  <si>
    <t>2525FL00104000</t>
  </si>
  <si>
    <t>DP.FILOL. LLATINA</t>
  </si>
  <si>
    <t>2525FL00105000</t>
  </si>
  <si>
    <t>DP.FILOL. GREGA</t>
  </si>
  <si>
    <t>2525FL00106000</t>
  </si>
  <si>
    <t>DP.FILOL.SEMÍTICA</t>
  </si>
  <si>
    <t>2525FL00106001</t>
  </si>
  <si>
    <t>SECCIÓ D'ÁRAB</t>
  </si>
  <si>
    <t>2525FL00106002</t>
  </si>
  <si>
    <t>Secció d'Hebreu</t>
  </si>
  <si>
    <t>2525FL00107000</t>
  </si>
  <si>
    <t>DP.FILOL. HISPÀNICA</t>
  </si>
  <si>
    <t>2525FL00108000</t>
  </si>
  <si>
    <t>DP.FILOL.CATALANA</t>
  </si>
  <si>
    <t>2525FL00109000</t>
  </si>
  <si>
    <t>DP.FILOL.ROMÀNICA</t>
  </si>
  <si>
    <t>2525FL00110000</t>
  </si>
  <si>
    <t>DP.FILOL.ANGLES.ALEM</t>
  </si>
  <si>
    <t>2525FL00111000</t>
  </si>
  <si>
    <t>DP.LINGÜÍSTICA GRAL.</t>
  </si>
  <si>
    <t>DEP.LLENG I LIT. MOD</t>
  </si>
  <si>
    <t>2525FL01944001</t>
  </si>
  <si>
    <t>FRANCES ITALIA GALLE</t>
  </si>
  <si>
    <t>2525FL01944002</t>
  </si>
  <si>
    <t>ESTUDIS GERMÀNICS</t>
  </si>
  <si>
    <t>2525FL01944003</t>
  </si>
  <si>
    <t>ESTUDIS ESLAUS</t>
  </si>
  <si>
    <t>2525FL019440GN</t>
  </si>
  <si>
    <t>DEP.FIL.CATALANA I L</t>
  </si>
  <si>
    <t>2525FL019450GN</t>
  </si>
  <si>
    <t>DEP.FIL.HISPANICA,T.</t>
  </si>
  <si>
    <t>2525FL019460GN</t>
  </si>
  <si>
    <t>DEP. FIL.CLÀS.ROM.SE</t>
  </si>
  <si>
    <t>2525FL01947001</t>
  </si>
  <si>
    <t>FILOLOGIA LLATINA</t>
  </si>
  <si>
    <t>FILOLOGIA GREGA</t>
  </si>
  <si>
    <t>2525FL01947003</t>
  </si>
  <si>
    <t>FILOLOGIA ARAB</t>
  </si>
  <si>
    <t>2525FL01947004</t>
  </si>
  <si>
    <t>FILOLOGIA HEBREA</t>
  </si>
  <si>
    <t>2525FL01947005</t>
  </si>
  <si>
    <t>FILOLOGIA ROMANICA</t>
  </si>
  <si>
    <t>2525FL019470GN</t>
  </si>
  <si>
    <t>OBS.ESTS AUSTRALIANS</t>
  </si>
  <si>
    <t>252600017700GN</t>
  </si>
  <si>
    <t>CEN.SOCIOLING.COMUN.</t>
  </si>
  <si>
    <t>2526FL001120GN</t>
  </si>
  <si>
    <t>2526FL00113000</t>
  </si>
  <si>
    <t>SERV TEC LINGÜÍSTICA</t>
  </si>
  <si>
    <t>2526FL001130GN</t>
  </si>
  <si>
    <t>SERV.FONÈTICA</t>
  </si>
  <si>
    <t>2526FL001140GN</t>
  </si>
  <si>
    <t>SERV.FONÈTICA GN</t>
  </si>
  <si>
    <t>2526FL00115000</t>
  </si>
  <si>
    <t>SERV.TRAC.TEXT.CATAL</t>
  </si>
  <si>
    <t>2526FL001150GN</t>
  </si>
  <si>
    <t>INST.PRÒXIM ORIENT</t>
  </si>
  <si>
    <t>2526FL008430GN</t>
  </si>
  <si>
    <t>2526FL01699000</t>
  </si>
  <si>
    <t>IRCVM</t>
  </si>
  <si>
    <t>2526FL016990GN</t>
  </si>
  <si>
    <t>IRCVM GN</t>
  </si>
  <si>
    <t>2526FL01707000</t>
  </si>
  <si>
    <t>C.DOC.RAMON LLULL</t>
  </si>
  <si>
    <t>2526FL017070GN</t>
  </si>
  <si>
    <t>C.DOC.RAMON LLULL GN</t>
  </si>
  <si>
    <t>CR. ADHUC</t>
  </si>
  <si>
    <t>2526FL021810GN</t>
  </si>
  <si>
    <t>CR. ADHUC GN</t>
  </si>
  <si>
    <t>C. DRET</t>
  </si>
  <si>
    <t>ADM. DRET</t>
  </si>
  <si>
    <t>ADM. DRET MANT</t>
  </si>
  <si>
    <t>253300001170GN</t>
  </si>
  <si>
    <t>ADM. DRET GN</t>
  </si>
  <si>
    <t>SED DRET</t>
  </si>
  <si>
    <t>OAG DRET</t>
  </si>
  <si>
    <t>OR.ADM.DRET</t>
  </si>
  <si>
    <t>F.DRET</t>
  </si>
  <si>
    <t>2534DR001210GN</t>
  </si>
  <si>
    <t>F.DRET GN</t>
  </si>
  <si>
    <t>2534RL00122000</t>
  </si>
  <si>
    <t>RELACIONS LABORALS</t>
  </si>
  <si>
    <t>2534RL001220GN</t>
  </si>
  <si>
    <t>2535DR00123000</t>
  </si>
  <si>
    <t>DP.DRET CIVIL</t>
  </si>
  <si>
    <t>2535DR00124000</t>
  </si>
  <si>
    <t>DP.DRET ADMI.PROCES.</t>
  </si>
  <si>
    <t>DP.DRET MERC.TREB.SS</t>
  </si>
  <si>
    <t>2535DR00126000</t>
  </si>
  <si>
    <t>DP.DRET CONSTI.C.POL</t>
  </si>
  <si>
    <t>2535DR00127000</t>
  </si>
  <si>
    <t>DP.DRET PENAL CIÈN P</t>
  </si>
  <si>
    <t>2535DR00128000</t>
  </si>
  <si>
    <t>DP.DRET ECONO.INTER.</t>
  </si>
  <si>
    <t>2535DR00129000</t>
  </si>
  <si>
    <t>DP.H DRET.ROMÀ ECLE</t>
  </si>
  <si>
    <t>2535DR001290GN</t>
  </si>
  <si>
    <t>2535DR00141000</t>
  </si>
  <si>
    <t>DP.ECONO.POLÍ.H.P.DF</t>
  </si>
  <si>
    <t>2535DR00910000</t>
  </si>
  <si>
    <t>DP.DRET FINANCER TRI</t>
  </si>
  <si>
    <t>2535DR00910001</t>
  </si>
  <si>
    <t>2535DR00910002</t>
  </si>
  <si>
    <t>Economia i Empresa</t>
  </si>
  <si>
    <t>2535DR00910003</t>
  </si>
  <si>
    <t>Facultat de RRLL</t>
  </si>
  <si>
    <t>DEP. DRET PRIVAT</t>
  </si>
  <si>
    <t>2535DR01990001</t>
  </si>
  <si>
    <t>DRET CIVIL</t>
  </si>
  <si>
    <t>2535DR01990002</t>
  </si>
  <si>
    <t>DRET INTERN. PRIVAT</t>
  </si>
  <si>
    <t>2535DR01990003</t>
  </si>
  <si>
    <t>DRET MERCA-TREBALL</t>
  </si>
  <si>
    <t>2535DR01990004</t>
  </si>
  <si>
    <t>2535DR019900GN</t>
  </si>
  <si>
    <t>DEP. DRET PRIVAT GN</t>
  </si>
  <si>
    <t>DEP. DRET ADTIU, PRO</t>
  </si>
  <si>
    <t>Dret Adm. i Dret Pro</t>
  </si>
  <si>
    <t>2535DR01991002</t>
  </si>
  <si>
    <t>Dret Financer Tribut</t>
  </si>
  <si>
    <t>2535DR019910GN</t>
  </si>
  <si>
    <t>DEP.C.POL.DRET CONST</t>
  </si>
  <si>
    <t>2535DR019920GN</t>
  </si>
  <si>
    <t>DEP. DRET PENAL, CRI</t>
  </si>
  <si>
    <t>2535DR01993001</t>
  </si>
  <si>
    <t>INTERNACIONAL PUBLIC</t>
  </si>
  <si>
    <t>PENAL I CRIMINOLOGIA</t>
  </si>
  <si>
    <t>2535DR019930GN</t>
  </si>
  <si>
    <t>BIBLI.NACIONS UNIDES</t>
  </si>
  <si>
    <t>253600006030GN</t>
  </si>
  <si>
    <t>CR OBSERV.BIOÈTICA D</t>
  </si>
  <si>
    <t>2536DR001300GN</t>
  </si>
  <si>
    <t>2536DR00131000</t>
  </si>
  <si>
    <t>CR OBSER.S.PENAL D.H</t>
  </si>
  <si>
    <t>2536DR001310GN</t>
  </si>
  <si>
    <t>2536DR00601000</t>
  </si>
  <si>
    <t>OBSERV.GLOBALITZACIÓ</t>
  </si>
  <si>
    <t>2536DR006010GN</t>
  </si>
  <si>
    <t>2536DR01674000</t>
  </si>
  <si>
    <t>2536DR01829000</t>
  </si>
  <si>
    <t>INST. DE DRET PÚBLIC</t>
  </si>
  <si>
    <t>2536DR018290GN</t>
  </si>
  <si>
    <t>C. BIOLOGIA/CC TERRA</t>
  </si>
  <si>
    <t>ADM. BIOLOGIA/CC TER</t>
  </si>
  <si>
    <t>ADM. BIOL/CC T. MANT</t>
  </si>
  <si>
    <t>256300001580GN</t>
  </si>
  <si>
    <t>SED BIOLOGIA</t>
  </si>
  <si>
    <t>SED CC TERRA</t>
  </si>
  <si>
    <t>OAG BIOLOGIA CC.TERR</t>
  </si>
  <si>
    <t>AT.A L'INV. BIO-CC T</t>
  </si>
  <si>
    <t>F.BIOLOGIA</t>
  </si>
  <si>
    <t>2564BI001630GN</t>
  </si>
  <si>
    <t>F.BIOLOGIA GN</t>
  </si>
  <si>
    <t>2564BI01788000</t>
  </si>
  <si>
    <t>AULA MAGNA BIOLOGIA</t>
  </si>
  <si>
    <t>F.CC.TERRA</t>
  </si>
  <si>
    <t>2564GE00164001</t>
  </si>
  <si>
    <t>Revista Geològica Ac</t>
  </si>
  <si>
    <t>2564GE001640GN</t>
  </si>
  <si>
    <t>F.CC.TERRA GN</t>
  </si>
  <si>
    <t>2564GE01789000</t>
  </si>
  <si>
    <t>AULA MAGNA CC.TERRA</t>
  </si>
  <si>
    <t>2565BI00165000</t>
  </si>
  <si>
    <t>DP.BIOLOGIA ANIMAL</t>
  </si>
  <si>
    <t>2565BI00165001</t>
  </si>
  <si>
    <t>joaquim gosalbez</t>
  </si>
  <si>
    <t>2565BI00165002</t>
  </si>
  <si>
    <t>SGR2014 M.J.LOPEZ FU</t>
  </si>
  <si>
    <t>2565BI00165003</t>
  </si>
  <si>
    <t>SGR2014 GOSALBEZ</t>
  </si>
  <si>
    <t>DP.BIOLOGIA VEGETAL</t>
  </si>
  <si>
    <t>FISIOLOGIA VEGETAL</t>
  </si>
  <si>
    <t>2565BI00167002</t>
  </si>
  <si>
    <t>BOTÀNICA</t>
  </si>
  <si>
    <t>DP.MICROBIOLOGIA</t>
  </si>
  <si>
    <t>2565BI00171000</t>
  </si>
  <si>
    <t>DP.GENÈTICA</t>
  </si>
  <si>
    <t>2565BI00173000</t>
  </si>
  <si>
    <t>DP.ECOLOGIA</t>
  </si>
  <si>
    <t>2565BI00175000</t>
  </si>
  <si>
    <t>DP.BIOQ/BIO.MOLBIOL)</t>
  </si>
  <si>
    <t>2565BI00177000</t>
  </si>
  <si>
    <t>DP.ESTADÍSTICA</t>
  </si>
  <si>
    <t>DP.BIOLOGIA CEL·LULA</t>
  </si>
  <si>
    <t>DP.FISIOLOGIA IMMUNO</t>
  </si>
  <si>
    <t>DEP.BIOQUIM. BIOMEDI</t>
  </si>
  <si>
    <t>2565BI01973001</t>
  </si>
  <si>
    <t>ASC - GRUP RECERCA</t>
  </si>
  <si>
    <t>2565BI01973002</t>
  </si>
  <si>
    <t>BQI - GRUP RECERCA</t>
  </si>
  <si>
    <t>2565BI01973003</t>
  </si>
  <si>
    <t>CAN - GRUP RECERCA</t>
  </si>
  <si>
    <t>2565BI01973004</t>
  </si>
  <si>
    <t>EE - GRUP DE RECERCA</t>
  </si>
  <si>
    <t>2565BI01973005</t>
  </si>
  <si>
    <t>EGF - GRUP RECERCA</t>
  </si>
  <si>
    <t>2565BI01973006</t>
  </si>
  <si>
    <t>GMP - GRUP RECERCA</t>
  </si>
  <si>
    <t>2565BI01973007</t>
  </si>
  <si>
    <t>INS - GRUP RECERCA</t>
  </si>
  <si>
    <t>2565BI01973008</t>
  </si>
  <si>
    <t>LPL - GRUP RECERCA</t>
  </si>
  <si>
    <t>2565BI01973009</t>
  </si>
  <si>
    <t>MP - GRUP DE RECERCA</t>
  </si>
  <si>
    <t>2565BI01973010</t>
  </si>
  <si>
    <t>NBM - GRUP RECERCA</t>
  </si>
  <si>
    <t>2565BI01973011</t>
  </si>
  <si>
    <t>NEC - GRUP RECERCA</t>
  </si>
  <si>
    <t>2565BI01973012</t>
  </si>
  <si>
    <t>NO - GRUP DE RECERCA</t>
  </si>
  <si>
    <t>2565BI01973013</t>
  </si>
  <si>
    <t>NR - GRUP DE RECERCA</t>
  </si>
  <si>
    <t>2565BI01973014</t>
  </si>
  <si>
    <t>RMP - GRUP RECERCA</t>
  </si>
  <si>
    <t>2565BI01973015</t>
  </si>
  <si>
    <t>RST - GRUP RECERCA</t>
  </si>
  <si>
    <t>2565BI01973016</t>
  </si>
  <si>
    <t>TAM - GRUP RECERCA</t>
  </si>
  <si>
    <t>2565BI01973017</t>
  </si>
  <si>
    <t>TVF - GRUP RECERCA</t>
  </si>
  <si>
    <t>2565BI01973018</t>
  </si>
  <si>
    <t>BAC - PRACTIQ.LABOR.</t>
  </si>
  <si>
    <t>2565BI01973019</t>
  </si>
  <si>
    <t>BIO II ANALISI -PRAC</t>
  </si>
  <si>
    <t>2565BI01973020</t>
  </si>
  <si>
    <t>BIO II QUIMICA -PRAC</t>
  </si>
  <si>
    <t>2565BI01973021</t>
  </si>
  <si>
    <t>BQ ESTRUCTURAL -PRAC</t>
  </si>
  <si>
    <t>2565BI01973022</t>
  </si>
  <si>
    <t>BQ.INDUS/MICRO - PRA</t>
  </si>
  <si>
    <t>2565BI01973023</t>
  </si>
  <si>
    <t>BQ.METABOLICA/METABO</t>
  </si>
  <si>
    <t>2565BI01973024</t>
  </si>
  <si>
    <t>LAB II.BQ -PRAC.LAB.</t>
  </si>
  <si>
    <t>2565BI01973025</t>
  </si>
  <si>
    <t>LAB III. GENETICA</t>
  </si>
  <si>
    <t>2565BI01973026</t>
  </si>
  <si>
    <t>LAB IV. BQ - PRAC.LA</t>
  </si>
  <si>
    <t>2565BI01973027</t>
  </si>
  <si>
    <t>NO - PRACTIQ.LABOR.</t>
  </si>
  <si>
    <t>2565BI01973028</t>
  </si>
  <si>
    <t>TECNIQUES I BM</t>
  </si>
  <si>
    <t>2565BI01973029</t>
  </si>
  <si>
    <t>TERAPIA CEL·LULAR</t>
  </si>
  <si>
    <t>2565BI01973030</t>
  </si>
  <si>
    <t>TOXICOLOGIA</t>
  </si>
  <si>
    <t>2565BI01973031</t>
  </si>
  <si>
    <t>2565BI01973032</t>
  </si>
  <si>
    <t>2565BI019730GN</t>
  </si>
  <si>
    <t>DEP.BIO.CEL. FIS. IM</t>
  </si>
  <si>
    <t>2565BI01974001</t>
  </si>
  <si>
    <t>SECCIO BIO.CEL·LULAR</t>
  </si>
  <si>
    <t>SECCIO DE FISIOLOGIA</t>
  </si>
  <si>
    <t>2565BI01974003</t>
  </si>
  <si>
    <t>SECCIO D'IMMUNOLOGIA</t>
  </si>
  <si>
    <t>2565BI019740GN</t>
  </si>
  <si>
    <t>DEP. BIO. EVOL. ECO.</t>
  </si>
  <si>
    <t>ZOOLOGIA I ANT.BIOL</t>
  </si>
  <si>
    <t>BOTANICA I MICOLOGIA</t>
  </si>
  <si>
    <t>ECOLOGIA</t>
  </si>
  <si>
    <t>2565BI01975005</t>
  </si>
  <si>
    <t>GENERAL</t>
  </si>
  <si>
    <t>2565BI019750GN</t>
  </si>
  <si>
    <t>DEP. GENÈTICA, MICRO</t>
  </si>
  <si>
    <t>2565BI01976002</t>
  </si>
  <si>
    <t>2565BI01976004</t>
  </si>
  <si>
    <t>2565BI019760GN</t>
  </si>
  <si>
    <t>2565GE00183000</t>
  </si>
  <si>
    <t>DP.CRISTAL.MINER.D.M</t>
  </si>
  <si>
    <t>2565GE00185000</t>
  </si>
  <si>
    <t>DP.GEOQUÍ.PETROLO.PG</t>
  </si>
  <si>
    <t>2565GE00187000</t>
  </si>
  <si>
    <t>DP.ESTRATI.PALEON.GM</t>
  </si>
  <si>
    <t>2565GE00187001</t>
  </si>
  <si>
    <t>LAB.XRF CORE-SCANNER</t>
  </si>
  <si>
    <t>2565GE00189000</t>
  </si>
  <si>
    <t>DP.GEODINÀMICA.GEOFÍ</t>
  </si>
  <si>
    <t>2565GE0018900A</t>
  </si>
  <si>
    <t>DEP. MINERALOGIA,P.</t>
  </si>
  <si>
    <t>2565GE02063001</t>
  </si>
  <si>
    <t>SECCIÓ DE GEOQUÍMICA</t>
  </si>
  <si>
    <t>2565GE02063002</t>
  </si>
  <si>
    <t>SECCIÓ CRISTAL·LOGRA</t>
  </si>
  <si>
    <t>2565GE020630GN</t>
  </si>
  <si>
    <t>DEP. DINÀMICA TERRA</t>
  </si>
  <si>
    <t>2565GE02064009</t>
  </si>
  <si>
    <t>SUBUNITAT TERRA</t>
  </si>
  <si>
    <t>2565GE020640GN</t>
  </si>
  <si>
    <t>INSTITUT BIOMEDICINA</t>
  </si>
  <si>
    <t>256600016800GN</t>
  </si>
  <si>
    <t>CR BIODIVERSITAT VEG</t>
  </si>
  <si>
    <t>256600017720GN</t>
  </si>
  <si>
    <t>2566BI00191000</t>
  </si>
  <si>
    <t>CR BIODIVERSITAT ANI</t>
  </si>
  <si>
    <t>2566BI001910GN</t>
  </si>
  <si>
    <t>SERV.HERBARI</t>
  </si>
  <si>
    <t>2566BI001920GN</t>
  </si>
  <si>
    <t>SERV.HERBARI GN</t>
  </si>
  <si>
    <t>2566BI00193000</t>
  </si>
  <si>
    <t>SERV.CAMPS EXPERIMEN</t>
  </si>
  <si>
    <t>2566BI001930GN</t>
  </si>
  <si>
    <t>2566BI00194000</t>
  </si>
  <si>
    <t>SERV.ESTERILITZACIÓ</t>
  </si>
  <si>
    <t>2566BI001940GN</t>
  </si>
  <si>
    <t>SERV.CULTIUS CEL·LUL</t>
  </si>
  <si>
    <t>2566BI001950GN</t>
  </si>
  <si>
    <t>SERV.FERMENTACIÓ</t>
  </si>
  <si>
    <t>2566BI001960GN</t>
  </si>
  <si>
    <t>SERV.FERMENTACIÓ GN</t>
  </si>
  <si>
    <t>2566BI00198000</t>
  </si>
  <si>
    <t>INST. BIOMEDICINA</t>
  </si>
  <si>
    <t>ESC.GEMMOLOGIA</t>
  </si>
  <si>
    <t>2566BI00419000</t>
  </si>
  <si>
    <t>SERV.VEHICLES</t>
  </si>
  <si>
    <t>2566BI004190GN</t>
  </si>
  <si>
    <t>SERV.VEHICLES GN</t>
  </si>
  <si>
    <t>2566BI01678000</t>
  </si>
  <si>
    <t>I.RECERC.BIODIVERS.</t>
  </si>
  <si>
    <t>2566BI016780GN</t>
  </si>
  <si>
    <t>2566BI01700000</t>
  </si>
  <si>
    <t>CR DESENV MEDICAMENT</t>
  </si>
  <si>
    <t>2566BI017000GN</t>
  </si>
  <si>
    <t>2566BI01773000</t>
  </si>
  <si>
    <t>S.EMBARCACIONS OCEAN</t>
  </si>
  <si>
    <t>2566BI017730GN</t>
  </si>
  <si>
    <t>2566BI01774000</t>
  </si>
  <si>
    <t>CR TAXONOMIA, FILOG.</t>
  </si>
  <si>
    <t>2566BI017740GN</t>
  </si>
  <si>
    <t>SERV.LÀMINA PRIMA</t>
  </si>
  <si>
    <t>2566GE00197001</t>
  </si>
  <si>
    <t>LITOTECA</t>
  </si>
  <si>
    <t>2566GE001970GN</t>
  </si>
  <si>
    <t>SERV.LÀMINA PRIMA GN</t>
  </si>
  <si>
    <t>2566GE01681000</t>
  </si>
  <si>
    <t>I.REC GEOMODELS</t>
  </si>
  <si>
    <t>2566GE016810GN</t>
  </si>
  <si>
    <t>I.REC GEOMODELS GN</t>
  </si>
  <si>
    <t>C. FÍSICA I QUÍMICA</t>
  </si>
  <si>
    <t>ADM.FÍSICA I QUIMICA</t>
  </si>
  <si>
    <t>ADM.FÍSICA /QUIM MAN</t>
  </si>
  <si>
    <t>257300002000GN</t>
  </si>
  <si>
    <t>ADM.F.Q/MILLORA EDIF</t>
  </si>
  <si>
    <t>ADM.F.Q/MANT.APAR.CF</t>
  </si>
  <si>
    <t>ADM.F.Q/TRAC.RESIDUS</t>
  </si>
  <si>
    <t>ADM.F.Q/DIETES TESI</t>
  </si>
  <si>
    <t>ADM.F.Q/INGRESSOS</t>
  </si>
  <si>
    <t>SED FÍSICA</t>
  </si>
  <si>
    <t>SED QUÍMICA</t>
  </si>
  <si>
    <t>OAG FÍSICA QUÍMICA</t>
  </si>
  <si>
    <t>AT INV FISI-QUIMICA</t>
  </si>
  <si>
    <t>F.FÍSICA</t>
  </si>
  <si>
    <t>2574FI00205001</t>
  </si>
  <si>
    <t>F.FÍSICA-DIVULFIS</t>
  </si>
  <si>
    <t>2574FI00205002</t>
  </si>
  <si>
    <t>F.FÍSICA-TEETI</t>
  </si>
  <si>
    <t>2574FI002050GN</t>
  </si>
  <si>
    <t>F.FÍSICA GN</t>
  </si>
  <si>
    <t>F.QUÍMICA</t>
  </si>
  <si>
    <t>2574QU00206001</t>
  </si>
  <si>
    <t>F.QUIM-FEM QUIM.LABO</t>
  </si>
  <si>
    <t>2574QU00206002</t>
  </si>
  <si>
    <t>F.QUÍMICA-LABOR.GRAL</t>
  </si>
  <si>
    <t>2574QU00206004</t>
  </si>
  <si>
    <t>F.QUÍMICA - TEMA</t>
  </si>
  <si>
    <t>2574QU002060EA</t>
  </si>
  <si>
    <t>MÀSTER ENG.AMBIENTAL</t>
  </si>
  <si>
    <t>2574QU002060EQ</t>
  </si>
  <si>
    <t>MÀSTER ENGINYE.QUÍM</t>
  </si>
  <si>
    <t>2574QU002060GN</t>
  </si>
  <si>
    <t>F.QUÍMICA GN</t>
  </si>
  <si>
    <t>2574QU002060QA</t>
  </si>
  <si>
    <t>MÀSTER QUÍM.ANALITIC</t>
  </si>
  <si>
    <t>2574QU002060QO</t>
  </si>
  <si>
    <t>MÀSTER QUÍM.ORGÀNICA</t>
  </si>
  <si>
    <t>2574QU00206ECT</t>
  </si>
  <si>
    <t>MÀSTER ELEC.CIEN.TEC</t>
  </si>
  <si>
    <t>2574QU00206GCM</t>
  </si>
  <si>
    <t>GRAU CIÈNCIA MATERIA</t>
  </si>
  <si>
    <t>2574QU00206GEQ</t>
  </si>
  <si>
    <t>GRAU ENGINYERIA QUIM</t>
  </si>
  <si>
    <t>2574QU00206GQA</t>
  </si>
  <si>
    <t>GRAU QUÍM.ANANLÍTICA</t>
  </si>
  <si>
    <t>2574QU00206GQF</t>
  </si>
  <si>
    <t>GRAU QUÍM.FÍSICA</t>
  </si>
  <si>
    <t>2574QU00206GQI</t>
  </si>
  <si>
    <t>2574QU00206GQO</t>
  </si>
  <si>
    <t>GRAU QUÍM.ORGÀNICA</t>
  </si>
  <si>
    <t>2574QU00206MCA</t>
  </si>
  <si>
    <t>MÀSTER MODEL.COMP.AM</t>
  </si>
  <si>
    <t>2574QU00206QMA</t>
  </si>
  <si>
    <t>MÀSTER QUÍM.MAT.APLI</t>
  </si>
  <si>
    <t>2574QU00206QTM</t>
  </si>
  <si>
    <t>MÀSTER QUÍM.TEÒR.MC</t>
  </si>
  <si>
    <t>2575FI00207000</t>
  </si>
  <si>
    <t>DP.ASTRONOMIA.METEOR</t>
  </si>
  <si>
    <t>2575FI00209000</t>
  </si>
  <si>
    <t>DP.FÍSICA FONAMENTAL</t>
  </si>
  <si>
    <t>2575FI00211000</t>
  </si>
  <si>
    <t>DP.ESTRUCTURA C.MATÈ</t>
  </si>
  <si>
    <t>2575FI00211001</t>
  </si>
  <si>
    <t>DP.ENGINYERIA ELECTR</t>
  </si>
  <si>
    <t>2575FI00213001</t>
  </si>
  <si>
    <t>DP.D'ENGINYERIES:SEC</t>
  </si>
  <si>
    <t>2575FI00213002</t>
  </si>
  <si>
    <t>2575FI00213003</t>
  </si>
  <si>
    <t>2575FI00213004</t>
  </si>
  <si>
    <t>2575FI00213005</t>
  </si>
  <si>
    <t>2575FI002130GN</t>
  </si>
  <si>
    <t>DP.FÍSICA APLI.OPTIC</t>
  </si>
  <si>
    <t>2575FI02051000</t>
  </si>
  <si>
    <t>DEP. FIS.QUANT. ASTR</t>
  </si>
  <si>
    <t>2575FI02051001</t>
  </si>
  <si>
    <t>2575FI02051002</t>
  </si>
  <si>
    <t>2575FI020510GN</t>
  </si>
  <si>
    <t>DEP.FIS.MAT.CONDENS.</t>
  </si>
  <si>
    <t>2575FI02052001</t>
  </si>
  <si>
    <t>2575FI02052003</t>
  </si>
  <si>
    <t>FMC  (...FF)</t>
  </si>
  <si>
    <t>2575FI020520GN</t>
  </si>
  <si>
    <t>DEP. FISICA APLICADA</t>
  </si>
  <si>
    <t>2575FI02053001</t>
  </si>
  <si>
    <t>SECCIÓ APLICADA</t>
  </si>
  <si>
    <t>2575FI02053002</t>
  </si>
  <si>
    <t>SECCIÓ ÒPTICA</t>
  </si>
  <si>
    <t>SECCIÓ METEOROLOGIA</t>
  </si>
  <si>
    <t>2575FI020530GN</t>
  </si>
  <si>
    <t>DP.QUÍMICA FÍSICA</t>
  </si>
  <si>
    <t>2575QU00217229</t>
  </si>
  <si>
    <t>DP.QUÍMICA ORGÀNICA</t>
  </si>
  <si>
    <t>2575QU00221000</t>
  </si>
  <si>
    <t>DP.QUÍMICA INÒRGANIC</t>
  </si>
  <si>
    <t>2575QU00221650</t>
  </si>
  <si>
    <t>2575QU00223000</t>
  </si>
  <si>
    <t>DP.QUIMICA.ANALÍTICA</t>
  </si>
  <si>
    <t>2575QU00223001</t>
  </si>
  <si>
    <t>2575QU00223131</t>
  </si>
  <si>
    <t>2575QU00223132</t>
  </si>
  <si>
    <t>2575QU00223133</t>
  </si>
  <si>
    <t>2575QU00223134</t>
  </si>
  <si>
    <t>2575QU00223141</t>
  </si>
  <si>
    <t>2575QU00223142</t>
  </si>
  <si>
    <t>2575QU00223143</t>
  </si>
  <si>
    <t>2575QU00223144</t>
  </si>
  <si>
    <t>2575QU00223151</t>
  </si>
  <si>
    <t>2575QU00223152</t>
  </si>
  <si>
    <t>2575QU00223153</t>
  </si>
  <si>
    <t>2575QU00223154</t>
  </si>
  <si>
    <t>DP.ENGINYERIA QUÍMIC</t>
  </si>
  <si>
    <t>2575QU00918000</t>
  </si>
  <si>
    <t>DP.C..MATERIALS E.M.</t>
  </si>
  <si>
    <t>2575QU00918101</t>
  </si>
  <si>
    <t>DEP. C.MATERIALS I Q</t>
  </si>
  <si>
    <t>2575QU020700GN</t>
  </si>
  <si>
    <t>SEC.QUIMICA FISICA</t>
  </si>
  <si>
    <t>2575QU02070222</t>
  </si>
  <si>
    <t>SEC.CIENCIA MATERIAL</t>
  </si>
  <si>
    <t>DEP. ENGINY.QUIM.</t>
  </si>
  <si>
    <t>2575QU02071001</t>
  </si>
  <si>
    <t>EMQAL ERASMUS MUNDUS</t>
  </si>
  <si>
    <t>2575QU020710GN</t>
  </si>
  <si>
    <t>2575QU02071111</t>
  </si>
  <si>
    <t>SEC.QUÍMICA ANALÍTIC</t>
  </si>
  <si>
    <t>2575QU02071112</t>
  </si>
  <si>
    <t>2575QU02071113</t>
  </si>
  <si>
    <t>PROGRAMA DOCTORAT</t>
  </si>
  <si>
    <t>2575QU02071114</t>
  </si>
  <si>
    <t>2575QU02071121</t>
  </si>
  <si>
    <t>EMQAL 1 ERASMUS</t>
  </si>
  <si>
    <t>2575QU02071131</t>
  </si>
  <si>
    <t>EMQAL 6TH EDITION</t>
  </si>
  <si>
    <t>2575QU02071141</t>
  </si>
  <si>
    <t>EMQAL 7TH EDITION</t>
  </si>
  <si>
    <t>2575QU02071142</t>
  </si>
  <si>
    <t>2575QU02071143</t>
  </si>
  <si>
    <t>2575QU02071151</t>
  </si>
  <si>
    <t>EMQAL 8TH EDITION OP</t>
  </si>
  <si>
    <t>2575QU02071152</t>
  </si>
  <si>
    <t>2575QU02071153</t>
  </si>
  <si>
    <t>EMQAL 8TH EDITION ST</t>
  </si>
  <si>
    <t>2575QU02071154</t>
  </si>
  <si>
    <t>EMQAL 8TH EDITION SC</t>
  </si>
  <si>
    <t>2575QU02071161</t>
  </si>
  <si>
    <t>ERASMUS MUNDUS EMQAL</t>
  </si>
  <si>
    <t>2575QU02071162</t>
  </si>
  <si>
    <t>2575QU02071163</t>
  </si>
  <si>
    <t>2575QU02071164</t>
  </si>
  <si>
    <t>2575QU02071171</t>
  </si>
  <si>
    <t>2575QU02071172</t>
  </si>
  <si>
    <t>2575QU02071173</t>
  </si>
  <si>
    <t>2575QU02071174</t>
  </si>
  <si>
    <t>2575QU02071222</t>
  </si>
  <si>
    <t>SECCIÓ ENG.QUIMICA</t>
  </si>
  <si>
    <t>DEP. QUIM. INORG.ORG</t>
  </si>
  <si>
    <t>2575QU02072010</t>
  </si>
  <si>
    <t>2575QU02072011</t>
  </si>
  <si>
    <t>2575QU02072021</t>
  </si>
  <si>
    <t>2575QU02072022</t>
  </si>
  <si>
    <t>DEP.QUIM.INORG.I ORG</t>
  </si>
  <si>
    <t>2575QU020720GN</t>
  </si>
  <si>
    <t>2576FI01675000</t>
  </si>
  <si>
    <t>I.NANOCIÈNC.NANOTECN</t>
  </si>
  <si>
    <t>INST.CIÈNCIES COSMOS</t>
  </si>
  <si>
    <t>2576FI016760GN</t>
  </si>
  <si>
    <t>SERV I.D.E.A.S UB</t>
  </si>
  <si>
    <t>2576FI018710GN</t>
  </si>
  <si>
    <t>2576FI02101000</t>
  </si>
  <si>
    <t>INS.SISTEMES COMPLEX</t>
  </si>
  <si>
    <t>2576FI021010GN</t>
  </si>
  <si>
    <t>2576QU00227000</t>
  </si>
  <si>
    <t>SERV.ANÀLISI ISOTÒPI</t>
  </si>
  <si>
    <t>2576QU002270GN</t>
  </si>
  <si>
    <t>2576QU00228000</t>
  </si>
  <si>
    <t>LAB.DAT.RADIOCARBONI</t>
  </si>
  <si>
    <t>2576QU002280GN</t>
  </si>
  <si>
    <t>2576QU01674000</t>
  </si>
  <si>
    <t>INT.REC. AIGUA</t>
  </si>
  <si>
    <t>2576QU016740GN</t>
  </si>
  <si>
    <t>IDRA</t>
  </si>
  <si>
    <t>2576QU01675000</t>
  </si>
  <si>
    <t>2576QU01675001</t>
  </si>
  <si>
    <t>2576QU01675002</t>
  </si>
  <si>
    <t>2576QU01675003</t>
  </si>
  <si>
    <t>2576QU01675004</t>
  </si>
  <si>
    <t>2576QU01675005</t>
  </si>
  <si>
    <t>2576QU016750GN</t>
  </si>
  <si>
    <t>I.NANOCIÈNC.NANOT.GN</t>
  </si>
  <si>
    <t>INST.QUÍM.TEÒR.COMP.</t>
  </si>
  <si>
    <t>2576QU016770GN</t>
  </si>
  <si>
    <t>C. MATEMÀTIQUES</t>
  </si>
  <si>
    <t>ADM. MATEMÀTIQUES</t>
  </si>
  <si>
    <t>ADM. MATEMÀTIQ. MANT</t>
  </si>
  <si>
    <t>258300002300GN</t>
  </si>
  <si>
    <t>SED MATEMÀTIQUES</t>
  </si>
  <si>
    <t>OAG MATEMÀTIQUES</t>
  </si>
  <si>
    <t>OR.ADM.MATEMÀTIQUES</t>
  </si>
  <si>
    <t>258300002330GN</t>
  </si>
  <si>
    <t>CAMPUS P UNIVERSITAT</t>
  </si>
  <si>
    <t>258300002340GN</t>
  </si>
  <si>
    <t>2584MA00235000</t>
  </si>
  <si>
    <t>F.MATEMÀTIQUES</t>
  </si>
  <si>
    <t>2584MA002350GN</t>
  </si>
  <si>
    <t>F.MATEMÀTIQUES GN</t>
  </si>
  <si>
    <t>2585MA00236000</t>
  </si>
  <si>
    <t>DP.MATEMÀ.APLIC.ANÀ.</t>
  </si>
  <si>
    <t>2585MA00237000</t>
  </si>
  <si>
    <t>DP.ÀLGEBRA.GEOMETRIA</t>
  </si>
  <si>
    <t>2585MA00920000</t>
  </si>
  <si>
    <t>DP.PROBABILITAT L.E.</t>
  </si>
  <si>
    <t>2585MA02069000</t>
  </si>
  <si>
    <t>DEP. MATEMÀT. I INF.</t>
  </si>
  <si>
    <t>2585MA020690GN</t>
  </si>
  <si>
    <t>2586MA00238000</t>
  </si>
  <si>
    <t>SERV.TEXTOS MATEMÀTI</t>
  </si>
  <si>
    <t>2586MA002380GN</t>
  </si>
  <si>
    <t>INSTITUT MATEMÀTICA</t>
  </si>
  <si>
    <t>2586MA011280GN</t>
  </si>
  <si>
    <t>C. FARMACIA</t>
  </si>
  <si>
    <t>ADM. FARMÀCIA</t>
  </si>
  <si>
    <t>ADM. FARMÀCIA MANT</t>
  </si>
  <si>
    <t>ADM. INGRESSOS FARM</t>
  </si>
  <si>
    <t>INCENDI SDM</t>
  </si>
  <si>
    <t>259300002400GN</t>
  </si>
  <si>
    <t>ADM. FARMÀCIA GN</t>
  </si>
  <si>
    <t>SED FARMÀCIA</t>
  </si>
  <si>
    <t>OAG FARMÀCIA</t>
  </si>
  <si>
    <t>OR.ADM.FARMÀCIA</t>
  </si>
  <si>
    <t>F.FARMÀCIA</t>
  </si>
  <si>
    <t>2594FA00244001</t>
  </si>
  <si>
    <t>2594FA00244002</t>
  </si>
  <si>
    <t>2594FA00244003</t>
  </si>
  <si>
    <t>2594FA00244004</t>
  </si>
  <si>
    <t>2594FA00244005</t>
  </si>
  <si>
    <t>2594FA00244006</t>
  </si>
  <si>
    <t>2594FA00244007</t>
  </si>
  <si>
    <t>2594FA00244008</t>
  </si>
  <si>
    <t>2594FA00244009</t>
  </si>
  <si>
    <t>2594FA00244010</t>
  </si>
  <si>
    <t>2594FA00244011</t>
  </si>
  <si>
    <t>2594FA00244012</t>
  </si>
  <si>
    <t>2594FA00244013</t>
  </si>
  <si>
    <t>2594FA00244014</t>
  </si>
  <si>
    <t>2594FA00244015</t>
  </si>
  <si>
    <t>2594FA00244016</t>
  </si>
  <si>
    <t>2594FA00244017</t>
  </si>
  <si>
    <t>2594FA00244018</t>
  </si>
  <si>
    <t>2594FA00244019</t>
  </si>
  <si>
    <t>2594FA00244020</t>
  </si>
  <si>
    <t>2594FA00244021</t>
  </si>
  <si>
    <t>2594FA00244022</t>
  </si>
  <si>
    <t>2594FA00244023</t>
  </si>
  <si>
    <t>2594FA00244024</t>
  </si>
  <si>
    <t>2594FA002440GN</t>
  </si>
  <si>
    <t>F.FARMÀCIA GN</t>
  </si>
  <si>
    <t>2595FA00245000</t>
  </si>
  <si>
    <t>DP.PRODUC.NAT.BIO.VE</t>
  </si>
  <si>
    <t>2595FA00245001</t>
  </si>
  <si>
    <t>EDAFOLOGIA</t>
  </si>
  <si>
    <t>2595FA00245002</t>
  </si>
  <si>
    <t>2595FA00245003</t>
  </si>
  <si>
    <t>2595FA00246000</t>
  </si>
  <si>
    <t>DP.MICROB.PARASI.SAN</t>
  </si>
  <si>
    <t>2595FA00246001</t>
  </si>
  <si>
    <t>UNITAT PARASITOLOGIA</t>
  </si>
  <si>
    <t>2595FA00246012</t>
  </si>
  <si>
    <t>DRA. MONTOLIU</t>
  </si>
  <si>
    <t>2595FA00246013</t>
  </si>
  <si>
    <t>GRUP PORTÚS/GÀLLEGO</t>
  </si>
  <si>
    <t>2595FA00246014</t>
  </si>
  <si>
    <t>Dr. JORDI MIQUEL</t>
  </si>
  <si>
    <t>2595FA00246015</t>
  </si>
  <si>
    <t>DRA. OLGA GONZÀLEZ</t>
  </si>
  <si>
    <t>2595FA00246016</t>
  </si>
  <si>
    <t>DRA. GRACENEZ</t>
  </si>
  <si>
    <t>2595FA00246017</t>
  </si>
  <si>
    <t>DR. JORDI TORRES</t>
  </si>
  <si>
    <t>2595FA00246018</t>
  </si>
  <si>
    <t>DR. CARLES FELIU</t>
  </si>
  <si>
    <t>2595FA00246019</t>
  </si>
  <si>
    <t>DRA. MAGDAL. ALCOVER</t>
  </si>
  <si>
    <t>2595FA00246020</t>
  </si>
  <si>
    <t>DRA. MERCEDES VILLA</t>
  </si>
  <si>
    <t>2595FA00246021</t>
  </si>
  <si>
    <t>DR. ALEXIS RIBAS</t>
  </si>
  <si>
    <t>2595FA00246022</t>
  </si>
  <si>
    <t>DRA. ROSER FISA</t>
  </si>
  <si>
    <t>2595FA00246023</t>
  </si>
  <si>
    <t>DRA. CRISTINA RIERA</t>
  </si>
  <si>
    <t>2595FA00246024</t>
  </si>
  <si>
    <t>DRA. GÀLLEGO</t>
  </si>
  <si>
    <t>2595FA00246025</t>
  </si>
  <si>
    <t>DRA. LAURA INIESTA</t>
  </si>
  <si>
    <t>2595FA00246099</t>
  </si>
  <si>
    <t>DP.FARMACO.QUI.TERAP</t>
  </si>
  <si>
    <t>2595FA00247001</t>
  </si>
  <si>
    <t>Director Departament</t>
  </si>
  <si>
    <t>2595FA00247002</t>
  </si>
  <si>
    <t>2595FA00247003</t>
  </si>
  <si>
    <t>FARMACOL.FARMACOGNOS</t>
  </si>
  <si>
    <t>2595FA00247004</t>
  </si>
  <si>
    <t>QUÍMICA ORGÀNICA</t>
  </si>
  <si>
    <t>2595FA00247005</t>
  </si>
  <si>
    <t>PRÀCTIQUES</t>
  </si>
  <si>
    <t>2595FA00247006</t>
  </si>
  <si>
    <t>QUÍMICA FARMACÈUTICA</t>
  </si>
  <si>
    <t>2595FA002470GN</t>
  </si>
  <si>
    <t>2595FA00249000</t>
  </si>
  <si>
    <t>DP.BIOQ/BIO.MOL(FAR)</t>
  </si>
  <si>
    <t>2595FA00251000</t>
  </si>
  <si>
    <t>DP.FISIOLOGIA(FARMA)</t>
  </si>
  <si>
    <t>2595FA00252000</t>
  </si>
  <si>
    <t>DP.NUTRICIÓ BROMATO.</t>
  </si>
  <si>
    <t>2595FA00253000</t>
  </si>
  <si>
    <t>DP.FÀRMACIA TEC.FARM</t>
  </si>
  <si>
    <t>2595FA00254000</t>
  </si>
  <si>
    <t>DP.FISICOQUÍMICA</t>
  </si>
  <si>
    <t>DEP.NUTRICIÓ, CC.DE</t>
  </si>
  <si>
    <t>2595FA020340GN</t>
  </si>
  <si>
    <t>DEP. BIOQ. I FISIOLO</t>
  </si>
  <si>
    <t>SECCIÓ BBM</t>
  </si>
  <si>
    <t>SECCIÓ FISIOLOGIA</t>
  </si>
  <si>
    <t>2595FA02035011</t>
  </si>
  <si>
    <t>CARME CAELLES: PRESS</t>
  </si>
  <si>
    <t>2595FA02035021</t>
  </si>
  <si>
    <t>LB,JB,RG: PRES.PROF.</t>
  </si>
  <si>
    <t>2595FA02035031</t>
  </si>
  <si>
    <t>AF, MA: PRES.PROF18</t>
  </si>
  <si>
    <t>2595FA02035041</t>
  </si>
  <si>
    <t>DS,LH: PRES.PROF.18</t>
  </si>
  <si>
    <t>2595FA02035051</t>
  </si>
  <si>
    <t>AT: PRESS PROF 18</t>
  </si>
  <si>
    <t>2595FA02035061</t>
  </si>
  <si>
    <t>GN: PRESS. PROF. 18</t>
  </si>
  <si>
    <t>2595FA02035071</t>
  </si>
  <si>
    <t>IM: PRESS. PROF. 18</t>
  </si>
  <si>
    <t>2595FA02035081</t>
  </si>
  <si>
    <t>CC,VN: PRES.PROF.18</t>
  </si>
  <si>
    <t>2595FA020350GN</t>
  </si>
  <si>
    <t>DEP. FARMÀCIA I TEC</t>
  </si>
  <si>
    <t>Secció Tecnologia</t>
  </si>
  <si>
    <t>2595FA02036002</t>
  </si>
  <si>
    <t>Secció Fisicoquímica</t>
  </si>
  <si>
    <t>2595FA020360GN</t>
  </si>
  <si>
    <t>DEP. BIOL. SANITAT</t>
  </si>
  <si>
    <t>2595FA02037001</t>
  </si>
  <si>
    <t>SD SAN.AMB. I EDAFOL</t>
  </si>
  <si>
    <t>2595FA02037002</t>
  </si>
  <si>
    <t>SD FISIOLOGIA VEGET</t>
  </si>
  <si>
    <t>2595FA02037003</t>
  </si>
  <si>
    <t>SD BOTÀNICA</t>
  </si>
  <si>
    <t>2595FA02037004</t>
  </si>
  <si>
    <t>SD PARASITOLOGIA</t>
  </si>
  <si>
    <t>2595FA02037005</t>
  </si>
  <si>
    <t>SD MICROBIOLOGIA</t>
  </si>
  <si>
    <t>2595FA02037006</t>
  </si>
  <si>
    <t>ALIMENTS (BECA)</t>
  </si>
  <si>
    <t>2595FA02037007</t>
  </si>
  <si>
    <t>DRA. ISABEL MONTOLIU</t>
  </si>
  <si>
    <t>2595FA02037008</t>
  </si>
  <si>
    <t>GRUP GALLEGO</t>
  </si>
  <si>
    <t>2595FA02037009</t>
  </si>
  <si>
    <t>JORDI MIQUEL</t>
  </si>
  <si>
    <t>2595FA02037010</t>
  </si>
  <si>
    <t>OLGA GONZALEZ</t>
  </si>
  <si>
    <t>2595FA02037011</t>
  </si>
  <si>
    <t>MERCEDES GRACENEA</t>
  </si>
  <si>
    <t>2595FA02037012</t>
  </si>
  <si>
    <t>JORDI TORRES</t>
  </si>
  <si>
    <t>2595FA02037013</t>
  </si>
  <si>
    <t>PENDENT</t>
  </si>
  <si>
    <t>2595FA02037014</t>
  </si>
  <si>
    <t>MAGDA ALCOVER</t>
  </si>
  <si>
    <t>2595FA02037015</t>
  </si>
  <si>
    <t>MERCEDES VILLA</t>
  </si>
  <si>
    <t>2595FA02037016</t>
  </si>
  <si>
    <t>ALEXIS RIBAS</t>
  </si>
  <si>
    <t>2595FA02037017</t>
  </si>
  <si>
    <t>ROSER FISA</t>
  </si>
  <si>
    <t>2595FA02037018</t>
  </si>
  <si>
    <t>CRISTINA RIERA</t>
  </si>
  <si>
    <t>2595FA02037019</t>
  </si>
  <si>
    <t>LAURA INIESTA</t>
  </si>
  <si>
    <t>2595FA02037020</t>
  </si>
  <si>
    <t>2595FA02037025</t>
  </si>
  <si>
    <t>2595FA02037026</t>
  </si>
  <si>
    <t>2595FA020370GN</t>
  </si>
  <si>
    <t>I.REC.NUTR.SEG.ALIM.</t>
  </si>
  <si>
    <t>2596FA01673001</t>
  </si>
  <si>
    <t>2596FA01673002</t>
  </si>
  <si>
    <t>2596FA01673003</t>
  </si>
  <si>
    <t>2596FA01673004</t>
  </si>
  <si>
    <t>2596FA01673005</t>
  </si>
  <si>
    <t>2596FA01673006</t>
  </si>
  <si>
    <t>2596FA01673007</t>
  </si>
  <si>
    <t>2596FA01673008</t>
  </si>
  <si>
    <t>2596FA01673009</t>
  </si>
  <si>
    <t>2596FA016730GN</t>
  </si>
  <si>
    <t>2596FA01675000</t>
  </si>
  <si>
    <t>2596FA01675001</t>
  </si>
  <si>
    <t>2596FA01675002</t>
  </si>
  <si>
    <t>2596FA01675003</t>
  </si>
  <si>
    <t>2596FA01675004</t>
  </si>
  <si>
    <t>2596FA01675005</t>
  </si>
  <si>
    <t>2596FA016750GN</t>
  </si>
  <si>
    <t>C. MEDICINA</t>
  </si>
  <si>
    <t>ADM. MEDICINA</t>
  </si>
  <si>
    <t>ADM. MEDICINA MANT</t>
  </si>
  <si>
    <t>260300002560GN</t>
  </si>
  <si>
    <t>ADM. MEDICINA GN</t>
  </si>
  <si>
    <t>SED MEDICINA</t>
  </si>
  <si>
    <t>OAG MEDICINA</t>
  </si>
  <si>
    <t>OR.ADM.MEDICINA</t>
  </si>
  <si>
    <t>MÚTUA TERRASA</t>
  </si>
  <si>
    <t>H. ESPERIT SANT</t>
  </si>
  <si>
    <t>2604CS01778000</t>
  </si>
  <si>
    <t>S.DISSECCIÓ MEDICINA</t>
  </si>
  <si>
    <t>2604CS017780GN</t>
  </si>
  <si>
    <t>2604CS01779000</t>
  </si>
  <si>
    <t>ESC.MEDICINA ESPORT</t>
  </si>
  <si>
    <t>2604CS017790GN</t>
  </si>
  <si>
    <t>UFIR MEDICINA CLINIC</t>
  </si>
  <si>
    <t>2604CS020940GN</t>
  </si>
  <si>
    <t>2604ME00260000</t>
  </si>
  <si>
    <t>F.MEDICINA</t>
  </si>
  <si>
    <t>2604ME00260001</t>
  </si>
  <si>
    <t>ESCOLA DE INFERMERIA</t>
  </si>
  <si>
    <t>2604ME00260002</t>
  </si>
  <si>
    <t>PROG. DOCTORAT MED.</t>
  </si>
  <si>
    <t>2604ME00260003</t>
  </si>
  <si>
    <t>GRAUS</t>
  </si>
  <si>
    <t>2604ME00260004</t>
  </si>
  <si>
    <t>M/Cures Pal.liatives</t>
  </si>
  <si>
    <t>2604ME00260005</t>
  </si>
  <si>
    <t>M/Donació.Transp.Org</t>
  </si>
  <si>
    <t>2604ME00260006</t>
  </si>
  <si>
    <t>M/Medic.Respiratoria</t>
  </si>
  <si>
    <t>2604ME00260007</t>
  </si>
  <si>
    <t>M/Med.Translacional</t>
  </si>
  <si>
    <t>2604ME00260008</t>
  </si>
  <si>
    <t>M/Salut Internaciona</t>
  </si>
  <si>
    <t>2604ME01778000</t>
  </si>
  <si>
    <t>2604ME01779000</t>
  </si>
  <si>
    <t>DEPT. BIOMEDICINA</t>
  </si>
  <si>
    <t>2605CS020790GN</t>
  </si>
  <si>
    <t>DEPT. BIOMEDICAL SCI</t>
  </si>
  <si>
    <t>DEP. FONAMENTS CLIN</t>
  </si>
  <si>
    <t>2605CS020800GN</t>
  </si>
  <si>
    <t>DEP. MEDICINA-CLÍNIC</t>
  </si>
  <si>
    <t>2605CS020810GN</t>
  </si>
  <si>
    <t>DEP. CIRURGIA I E.M.</t>
  </si>
  <si>
    <t>2605CS020820GN</t>
  </si>
  <si>
    <t>2605ME00261000</t>
  </si>
  <si>
    <t>DP.BIO.CEL IMM NEURO</t>
  </si>
  <si>
    <t>DP.MEDICINA</t>
  </si>
  <si>
    <t>2605ME00264000</t>
  </si>
  <si>
    <t>DP.CIRUGIA/ESPE.QUIR</t>
  </si>
  <si>
    <t>2605ME00265000</t>
  </si>
  <si>
    <t>DP.OBST.GIN.PED RAD</t>
  </si>
  <si>
    <t>2605ME00266000</t>
  </si>
  <si>
    <t>DP.PSIQUI.PSICO.C.</t>
  </si>
  <si>
    <t>2605ME00267000</t>
  </si>
  <si>
    <t>DP.SALUT PÚBLICA</t>
  </si>
  <si>
    <t>2605ME00268000</t>
  </si>
  <si>
    <t>DP.CIÈNC.FISIOLÒG. I</t>
  </si>
  <si>
    <t>2605ME01613000</t>
  </si>
  <si>
    <t>DP.ANA PAT,FARMA MIC</t>
  </si>
  <si>
    <t>2605ME01613001</t>
  </si>
  <si>
    <t>ANATOMIA PATOLÒGICA</t>
  </si>
  <si>
    <t>2605ME01613002</t>
  </si>
  <si>
    <t>FARMACOLOGIA</t>
  </si>
  <si>
    <t>2605ME01613003</t>
  </si>
  <si>
    <t>MICROBIOLOGIA</t>
  </si>
  <si>
    <t>DEP. BIOMEDICINA</t>
  </si>
  <si>
    <t>2605ME02080000</t>
  </si>
  <si>
    <t>2605ME02081000</t>
  </si>
  <si>
    <t>INT.DE NEUROCIÈNCIES</t>
  </si>
  <si>
    <t>2606CS017040GN</t>
  </si>
  <si>
    <t>INT.DE NEUROCIÈNC GN</t>
  </si>
  <si>
    <t>C. BELLVITGE</t>
  </si>
  <si>
    <t>ADM. BELLVITGE</t>
  </si>
  <si>
    <t>ADM. BELLVITGE MANT</t>
  </si>
  <si>
    <t>ADM.BELLV.PRÀCTIQUES</t>
  </si>
  <si>
    <t>GEST.PROJ.INSTITUC</t>
  </si>
  <si>
    <t>261300002710GN</t>
  </si>
  <si>
    <t>ADM. BELLVITGE GN</t>
  </si>
  <si>
    <t>SED BELLVITGE</t>
  </si>
  <si>
    <t>OAG BELLVITGE</t>
  </si>
  <si>
    <t>OR.ADM.BELLVITGE</t>
  </si>
  <si>
    <t>261300002760GN</t>
  </si>
  <si>
    <t>FAC.MEDICINA BELLVIT</t>
  </si>
  <si>
    <t>AULARI COMUNS</t>
  </si>
  <si>
    <t>2614CS02083000</t>
  </si>
  <si>
    <t>UFIR PODOLOGIA</t>
  </si>
  <si>
    <t>2614CS02083001</t>
  </si>
  <si>
    <t>UFIR PODOLOGIA/AJUTS</t>
  </si>
  <si>
    <t>2614CS020830GN</t>
  </si>
  <si>
    <t>UFIR PODOLOGIA GN</t>
  </si>
  <si>
    <t>UFIR MEDICINA BELLV.</t>
  </si>
  <si>
    <t>2614CS020950GN</t>
  </si>
  <si>
    <t>UFIR INFERMERIA</t>
  </si>
  <si>
    <t>UFIR INFERMERIA/AJUT</t>
  </si>
  <si>
    <t>2614CS020960GN</t>
  </si>
  <si>
    <t>UFIR INFERMERIA GN</t>
  </si>
  <si>
    <t>UFIR ODONTOLOGIA</t>
  </si>
  <si>
    <t>UFIR ODONT./AJUTS</t>
  </si>
  <si>
    <t>2614CS020970GN</t>
  </si>
  <si>
    <t>UFIR ODONTOLOGIA GN</t>
  </si>
  <si>
    <t>2614IN00278000</t>
  </si>
  <si>
    <t>EU INFERMERIA</t>
  </si>
  <si>
    <t>2614IN00278001</t>
  </si>
  <si>
    <t>EU INFERMERIA/AJUTS</t>
  </si>
  <si>
    <t>2614IN01782000</t>
  </si>
  <si>
    <t>ESPEC.INFERMERIA</t>
  </si>
  <si>
    <t>2614IN01782001</t>
  </si>
  <si>
    <t>LLEVADORES</t>
  </si>
  <si>
    <t>2614IN01782002</t>
  </si>
  <si>
    <t>SALUT MENTAL</t>
  </si>
  <si>
    <t>2614ME01790000</t>
  </si>
  <si>
    <t>2614OD00277000</t>
  </si>
  <si>
    <t>F.ODONTOLOGIA</t>
  </si>
  <si>
    <t>2614OD00277001</t>
  </si>
  <si>
    <t>F.ODONTOLOGIA/AJUTS</t>
  </si>
  <si>
    <t>DEP. CC. FISIOLOGIQU</t>
  </si>
  <si>
    <t>2615CS002790GN</t>
  </si>
  <si>
    <t>DP.ONTOSTOMATOLOGIA</t>
  </si>
  <si>
    <t>DEPT.ODONTO-PRACTIQU</t>
  </si>
  <si>
    <t>2615CS002800GN</t>
  </si>
  <si>
    <t>DP.INFERM.FONA.MEDIC</t>
  </si>
  <si>
    <t>2615CS00281001</t>
  </si>
  <si>
    <t>DIFMQ-AC</t>
  </si>
  <si>
    <t>2615CS002810GN</t>
  </si>
  <si>
    <t>DP.INFERM.SA.P.SM.MI</t>
  </si>
  <si>
    <t>2615CS002820GN</t>
  </si>
  <si>
    <t>DP.CIÈNC. CLÍNIQUES</t>
  </si>
  <si>
    <t>SEC.DP.PODOLOGIA</t>
  </si>
  <si>
    <t>2615CS008770GN</t>
  </si>
  <si>
    <t>DP.PATOL.I TERP.EXP.</t>
  </si>
  <si>
    <t>2615CS008850GN</t>
  </si>
  <si>
    <t>2615IN00281000</t>
  </si>
  <si>
    <t>2615IN00281001</t>
  </si>
  <si>
    <t>2615IN00282000</t>
  </si>
  <si>
    <t>2615IN00283000</t>
  </si>
  <si>
    <t>DP.PODOLOGIA</t>
  </si>
  <si>
    <t>2615IN00608000</t>
  </si>
  <si>
    <t>U.LLEVADORES</t>
  </si>
  <si>
    <t>2615ME00279000</t>
  </si>
  <si>
    <t>2615ME00877000</t>
  </si>
  <si>
    <t>2615ME00885000</t>
  </si>
  <si>
    <t>DPODONTOSTOMATOLOGIA</t>
  </si>
  <si>
    <t>2615OD00280001</t>
  </si>
  <si>
    <t>DPODONTO/PRACTIQUES</t>
  </si>
  <si>
    <t>S.DISSEC. BELLVITGE</t>
  </si>
  <si>
    <t>261600017830GN</t>
  </si>
  <si>
    <t>C. PSICOLOGIA</t>
  </si>
  <si>
    <t>ADM. PSICOLOGIA</t>
  </si>
  <si>
    <t>ADM. PSICOLOGIA MANT</t>
  </si>
  <si>
    <t>PROG. DOCTORAT 2012</t>
  </si>
  <si>
    <t>262300002850GN</t>
  </si>
  <si>
    <t>ADM. PSICOLOGIA GN</t>
  </si>
  <si>
    <t>SED PSICOLOGIA</t>
  </si>
  <si>
    <t>OAG PSICOLOGIA</t>
  </si>
  <si>
    <t>OR.ADM.PSICOLOGIA</t>
  </si>
  <si>
    <t>262300002880GN</t>
  </si>
  <si>
    <t>OR.ADM.PSICOLOGIA GN</t>
  </si>
  <si>
    <t>CAMPUS DE MUNDET</t>
  </si>
  <si>
    <t>262300002890GN</t>
  </si>
  <si>
    <t>CAMPUS DE MUNDET GN</t>
  </si>
  <si>
    <t>F.PSICOLOGIA</t>
  </si>
  <si>
    <t>2624PS00290001</t>
  </si>
  <si>
    <t>XARXA DINAMITZA LING</t>
  </si>
  <si>
    <t>2624PS00290002</t>
  </si>
  <si>
    <t>2624PS002900GN</t>
  </si>
  <si>
    <t>F.PSICOLOGIA GN</t>
  </si>
  <si>
    <t>2625PS00291000</t>
  </si>
  <si>
    <t>DP.METODO.CIÈN.COMPO</t>
  </si>
  <si>
    <t>2625PS00292000</t>
  </si>
  <si>
    <t>DP.PERSONA.AVAL.T.P.</t>
  </si>
  <si>
    <t>2625PS00293000</t>
  </si>
  <si>
    <t>DP.PSICOLOGIA BÀSICA</t>
  </si>
  <si>
    <t>2625PS00294000</t>
  </si>
  <si>
    <t>DP.PSICOLOGIA SOCIAL</t>
  </si>
  <si>
    <t>2625PS00295000</t>
  </si>
  <si>
    <t>DP.PSICO.EVOLU.EDUCA</t>
  </si>
  <si>
    <t>DEP. COGNIC. DES.P.E</t>
  </si>
  <si>
    <t>2625PS02084002</t>
  </si>
  <si>
    <t>2625PS020840GN</t>
  </si>
  <si>
    <t>DEP. PSICOLOGIA CLÍN</t>
  </si>
  <si>
    <t>DEP. PSICOL.CLININCA</t>
  </si>
  <si>
    <t>2625PS020850GN</t>
  </si>
  <si>
    <t>2625PS02086000</t>
  </si>
  <si>
    <t>DEP. PSICOL. SOCIAL</t>
  </si>
  <si>
    <t>2625PS02086002</t>
  </si>
  <si>
    <t>2625PS020860GN</t>
  </si>
  <si>
    <t>2626PS01701000</t>
  </si>
  <si>
    <t>CR EN PRIMATS</t>
  </si>
  <si>
    <t>2626PS017010GN</t>
  </si>
  <si>
    <t>CR EN PRIMATS GN</t>
  </si>
  <si>
    <t>2626PS01704000</t>
  </si>
  <si>
    <t>2626PS017040GN</t>
  </si>
  <si>
    <t>C. PEDAG/F.PROFESS</t>
  </si>
  <si>
    <t>ADM. PEDAG/FOR.PROFE</t>
  </si>
  <si>
    <t>ADM. PEDAG/FOR MANT</t>
  </si>
  <si>
    <t>263300002970GN</t>
  </si>
  <si>
    <t>SED PEDAGOGIA</t>
  </si>
  <si>
    <t>SED FORMA.PROFESORAT</t>
  </si>
  <si>
    <t>OAG PEDAGOG FORM PRO</t>
  </si>
  <si>
    <t>OR.ADM.EDUCACIO</t>
  </si>
  <si>
    <t>263300003010GN</t>
  </si>
  <si>
    <t>OR.ADM.EDUCACIO.GN</t>
  </si>
  <si>
    <t>F.EDUCACIÓ</t>
  </si>
  <si>
    <t>2634ED019000GN</t>
  </si>
  <si>
    <t>F.EDUCACIÓ GN</t>
  </si>
  <si>
    <t>2634FP00303000</t>
  </si>
  <si>
    <t>F.FORMAC. PROFESSORA</t>
  </si>
  <si>
    <t>2634PE00302000</t>
  </si>
  <si>
    <t>F.PEDAGOGIA</t>
  </si>
  <si>
    <t>2634PE00302001</t>
  </si>
  <si>
    <t>PRACTICUM</t>
  </si>
  <si>
    <t>2634PE00302002</t>
  </si>
  <si>
    <t>ACTIV.EDUCATIVES, CU</t>
  </si>
  <si>
    <t>2634TS00304000</t>
  </si>
  <si>
    <t>SED ENSENYTREBALL SO</t>
  </si>
  <si>
    <t>2634TS003040GN</t>
  </si>
  <si>
    <t>2635ED00305000</t>
  </si>
  <si>
    <t>DP.MÈT.INV.DIAG.EDU.</t>
  </si>
  <si>
    <t>2635ED003050GN</t>
  </si>
  <si>
    <t>2635ED00306000</t>
  </si>
  <si>
    <t>DP.T H EDUCACIÓ</t>
  </si>
  <si>
    <t>2635ED003060GN</t>
  </si>
  <si>
    <t>2635ED00307000</t>
  </si>
  <si>
    <t>DP.DIDÀCT.ORG.EDU</t>
  </si>
  <si>
    <t>2635ED003070GN</t>
  </si>
  <si>
    <t>2635ED00308000</t>
  </si>
  <si>
    <t>DP.DIDÀCT.CIÈN.EX.MA</t>
  </si>
  <si>
    <t>2635ED00309000</t>
  </si>
  <si>
    <t>DP.DIDÀCT.LLENGU.LIT</t>
  </si>
  <si>
    <t>2635ED00310000</t>
  </si>
  <si>
    <t>DP.DIDÀCT.CIÈN.SOCIA</t>
  </si>
  <si>
    <t>2635ED00311000</t>
  </si>
  <si>
    <t>DP.DIDÀCT.EXPRE.MU.C</t>
  </si>
  <si>
    <t>2635ED00312000</t>
  </si>
  <si>
    <t>DP.DIDÀCT.EDUC.VI.PL</t>
  </si>
  <si>
    <t>2635ED01627000</t>
  </si>
  <si>
    <t>DP.TREB.SOC.SER.SOC.</t>
  </si>
  <si>
    <t>2635ED016270GN</t>
  </si>
  <si>
    <t>DEP. ED.LING, CC.EXP</t>
  </si>
  <si>
    <t>2635ED02022001</t>
  </si>
  <si>
    <t>2635ED02022002</t>
  </si>
  <si>
    <t>2635ED02022003</t>
  </si>
  <si>
    <t>2635ED02022004</t>
  </si>
  <si>
    <t>2635ED020220GN</t>
  </si>
  <si>
    <t>2635ED02023000</t>
  </si>
  <si>
    <t>DEPT.DIDÀCTIQUES APL</t>
  </si>
  <si>
    <t>2635ED02023001</t>
  </si>
  <si>
    <t>DCS</t>
  </si>
  <si>
    <t>2635ED02023002</t>
  </si>
  <si>
    <t>DEMC</t>
  </si>
  <si>
    <t>2635ED02023003</t>
  </si>
  <si>
    <t>DEVP</t>
  </si>
  <si>
    <t>2635ED02023004</t>
  </si>
  <si>
    <t>EF</t>
  </si>
  <si>
    <t>2635ED02023005</t>
  </si>
  <si>
    <t>EM</t>
  </si>
  <si>
    <t>2635ED020230GN</t>
  </si>
  <si>
    <t>UFR TREBALL SOCIAL</t>
  </si>
  <si>
    <t>2635ED020240GN</t>
  </si>
  <si>
    <t>UFR TREBALL SOCIAL G</t>
  </si>
  <si>
    <t>2635FP00308000</t>
  </si>
  <si>
    <t>2635FP00309000</t>
  </si>
  <si>
    <t>2635FP00310000</t>
  </si>
  <si>
    <t>2635FP00311000</t>
  </si>
  <si>
    <t>2635FP00312000</t>
  </si>
  <si>
    <t>2635PE00305000</t>
  </si>
  <si>
    <t>2635PE00306000</t>
  </si>
  <si>
    <t>2635PE00307000</t>
  </si>
  <si>
    <t>2635PE01627000</t>
  </si>
  <si>
    <t>OBSERV EDUC DIGITAL</t>
  </si>
  <si>
    <t>263600017840GN</t>
  </si>
  <si>
    <t>2636ED02100000</t>
  </si>
  <si>
    <t>INST.REC.EDUCACIO</t>
  </si>
  <si>
    <t>2636ED021000GN</t>
  </si>
  <si>
    <t>INST.REC.EDUCACIO GN</t>
  </si>
  <si>
    <t>2636ED02167000</t>
  </si>
  <si>
    <t>OBS.INT.PROF.DOCENT</t>
  </si>
  <si>
    <t>2636ED02183000</t>
  </si>
  <si>
    <t>OBS.INT.PEDAG.HOSPIT</t>
  </si>
  <si>
    <t>2636ED021830GN</t>
  </si>
  <si>
    <t>OBS.IN.PEDAG.HOSP GN</t>
  </si>
  <si>
    <t>C. INFORMACIÓ I MITJ</t>
  </si>
  <si>
    <t>ADM. INFORMACIÓ I MIT</t>
  </si>
  <si>
    <t>ADM. INFORMACIÓ I MI</t>
  </si>
  <si>
    <t>264300003140GN</t>
  </si>
  <si>
    <t>SED INFORMACIÓ I MIT</t>
  </si>
  <si>
    <t>OAG INFORMACIÓ I MIT</t>
  </si>
  <si>
    <t>OR INFORMACIÓ I MITJ</t>
  </si>
  <si>
    <t>CAMPUS DE SANTS</t>
  </si>
  <si>
    <t>264300003180GN</t>
  </si>
  <si>
    <t>CAMPUS DE SANTS GN</t>
  </si>
  <si>
    <t>2644BB00319000</t>
  </si>
  <si>
    <t>F. INFORMACIÓ I MITJ</t>
  </si>
  <si>
    <t>2644BB003190GN</t>
  </si>
  <si>
    <t>2645BB00320000</t>
  </si>
  <si>
    <t>DP.BIBLIOTE.DOCUMENT</t>
  </si>
  <si>
    <t>2645BB00320002</t>
  </si>
  <si>
    <t>Biblioteconomia</t>
  </si>
  <si>
    <t>2645BB003200GN</t>
  </si>
  <si>
    <t>OBS BIB LLIB.LEC.UB</t>
  </si>
  <si>
    <t>264600017850GN</t>
  </si>
  <si>
    <t>2646BB02163000</t>
  </si>
  <si>
    <t>CR INF.COMUNIC. CULT</t>
  </si>
  <si>
    <t>2646BB021630GN</t>
  </si>
  <si>
    <t>C.ECONOMIA EMPRESA</t>
  </si>
  <si>
    <t>ADM.ECONOMIA EMPRESA</t>
  </si>
  <si>
    <t>ADM.ECONOMIA EMP MAN</t>
  </si>
  <si>
    <t>265300001330GN</t>
  </si>
  <si>
    <t>SED ECONOMIA EMPRESA</t>
  </si>
  <si>
    <t>OAG ECONOMIA EMPRESA</t>
  </si>
  <si>
    <t>OR ECONOMIA EMPRESA</t>
  </si>
  <si>
    <t>IREA _ GOVERNS I MER</t>
  </si>
  <si>
    <t>265300001360GN</t>
  </si>
  <si>
    <t>F.ECONOMIA EMPRESA</t>
  </si>
  <si>
    <t>2654EC001370GN</t>
  </si>
  <si>
    <t>2655EC00138000</t>
  </si>
  <si>
    <t>DP.H INSTITUCIO ECO</t>
  </si>
  <si>
    <t>2655EC00139000</t>
  </si>
  <si>
    <t>DP.TEORIA ECONÒMICA</t>
  </si>
  <si>
    <t>2655EC00140000</t>
  </si>
  <si>
    <t>DP.POLITI.ECO.E.E.M.</t>
  </si>
  <si>
    <t>2655EC00142000</t>
  </si>
  <si>
    <t>DP.MATEMÀ.ECONÒ.F.A.</t>
  </si>
  <si>
    <t>2655EC001420GN</t>
  </si>
  <si>
    <t>2655EC00143000</t>
  </si>
  <si>
    <t>DP.COMPTABILITAT</t>
  </si>
  <si>
    <t>2655EC00144000</t>
  </si>
  <si>
    <t>DP.ECONO.ORGA.EMPRES</t>
  </si>
  <si>
    <t>DP.ECONOME.EST.E.ESP</t>
  </si>
  <si>
    <t>2655EC00146000</t>
  </si>
  <si>
    <t>DP.T SOC.FILOS.DMCS</t>
  </si>
  <si>
    <t>2655EC00147000</t>
  </si>
  <si>
    <t>DP.SOCIOLO.ANA.ORGA.</t>
  </si>
  <si>
    <t>2655EC00911000</t>
  </si>
  <si>
    <t>DP.ECON.PUBL.,E.POL</t>
  </si>
  <si>
    <t>2655EC00911001</t>
  </si>
  <si>
    <t>Càtedra UB-Telefonic</t>
  </si>
  <si>
    <t>DEP. HIST.ECON, INST</t>
  </si>
  <si>
    <t>2655EC020090GN</t>
  </si>
  <si>
    <t>DEP.HIST.ECON, INST</t>
  </si>
  <si>
    <t>DEP.ECON, ESTAD, E.A</t>
  </si>
  <si>
    <t>2655EC02010002</t>
  </si>
  <si>
    <t>2655EC02010003</t>
  </si>
  <si>
    <t>2655EC02010004</t>
  </si>
  <si>
    <t>2655EC020100GN</t>
  </si>
  <si>
    <t>DEP. ECONOMIA</t>
  </si>
  <si>
    <t>2655EC02011001</t>
  </si>
  <si>
    <t>2655EC02011002</t>
  </si>
  <si>
    <t>2655EC02011003</t>
  </si>
  <si>
    <t>CAT.SMART CITIES VIL</t>
  </si>
  <si>
    <t>2655EC020110GN</t>
  </si>
  <si>
    <t>DEP. ECONOMIA GN</t>
  </si>
  <si>
    <t>DEP. DE SOCIOLOGIA</t>
  </si>
  <si>
    <t>2655EC020120GN</t>
  </si>
  <si>
    <t>DEP. D'EMPRESA</t>
  </si>
  <si>
    <t>2655EC020130GN</t>
  </si>
  <si>
    <t>2656EC00148000</t>
  </si>
  <si>
    <t>CR ECON. BENESTAR</t>
  </si>
  <si>
    <t>2656EC001480GN</t>
  </si>
  <si>
    <t>2656EC00149000</t>
  </si>
  <si>
    <t>CR FEDER/FISC I E.R.</t>
  </si>
  <si>
    <t>2656EC001490GN</t>
  </si>
  <si>
    <t>2656EC00150000</t>
  </si>
  <si>
    <t>CR ECON.REG.INTER.R.</t>
  </si>
  <si>
    <t>2656EC001500GN</t>
  </si>
  <si>
    <t>2656EC00721000</t>
  </si>
  <si>
    <t>CÀTEDRA EMPRESA</t>
  </si>
  <si>
    <t>2656EC007210GN</t>
  </si>
  <si>
    <t>CÀTEDRA EMPRESA GN</t>
  </si>
  <si>
    <t>2656EC01601000</t>
  </si>
  <si>
    <t>C.ESTUDIS A.CAPMANY</t>
  </si>
  <si>
    <t>2656EC016010GN</t>
  </si>
  <si>
    <t>2656EC01679000</t>
  </si>
  <si>
    <t>IR EC.APLIC.REG.PUB.</t>
  </si>
  <si>
    <t>2656EC01679002</t>
  </si>
  <si>
    <t>RISC EN FINANCES I A</t>
  </si>
  <si>
    <t>2656EC01679003</t>
  </si>
  <si>
    <t>GRUP RECERCA AQR</t>
  </si>
  <si>
    <t>2656EC01679004</t>
  </si>
  <si>
    <t>2656EC016790GN</t>
  </si>
  <si>
    <t>2656EC01816000</t>
  </si>
  <si>
    <t>CÀT.PASCUAL MARAGALL</t>
  </si>
  <si>
    <t>2656EC018160GN</t>
  </si>
  <si>
    <t>CÀTEDRA ICEA-UB</t>
  </si>
  <si>
    <t>2656EC019290GN</t>
  </si>
  <si>
    <t>2656EC02102000</t>
  </si>
  <si>
    <t>INST.REC. ECONOMIA</t>
  </si>
  <si>
    <t>2656EC021020GN</t>
  </si>
  <si>
    <t>2656EC02157000</t>
  </si>
  <si>
    <t>OBSERV.ANAL AV.POL</t>
  </si>
  <si>
    <t>2656EC021570GN</t>
  </si>
  <si>
    <t>ÀREA GERÈNCIA</t>
  </si>
  <si>
    <t>GERÈNCIA</t>
  </si>
  <si>
    <t>S.CAMPUS EX I INN. G</t>
  </si>
  <si>
    <t>COMPLEX CAN JAUMANDR</t>
  </si>
  <si>
    <t>GERÈNCIA.PROJ. CORP.</t>
  </si>
  <si>
    <t>370800003220GN</t>
  </si>
  <si>
    <t>GERÈNCIA GN</t>
  </si>
  <si>
    <t>PLA D'INVERSIONS UNI</t>
  </si>
  <si>
    <t>370800014850GN</t>
  </si>
  <si>
    <t>CAMPUS ALIMENTACIÓ</t>
  </si>
  <si>
    <t>TMC</t>
  </si>
  <si>
    <t>370800017130GN</t>
  </si>
  <si>
    <t>UNITAT DE SEGURETAT</t>
  </si>
  <si>
    <t>GESTIÓ P.INV.PROPIS</t>
  </si>
  <si>
    <t>370800018250GN</t>
  </si>
  <si>
    <t>PARC  HUMANITATS</t>
  </si>
  <si>
    <t>CEIS</t>
  </si>
  <si>
    <t>CEDI</t>
  </si>
  <si>
    <t>370800019330GN</t>
  </si>
  <si>
    <t>PARC  HUMANITATS GN</t>
  </si>
  <si>
    <t>ÀREA SUPORT RECERCA</t>
  </si>
  <si>
    <t>D ÀREA RECERCA</t>
  </si>
  <si>
    <t>371800003240GN</t>
  </si>
  <si>
    <t>D ÀREA RECERCA GN</t>
  </si>
  <si>
    <t>GESTIÓ DE LA RECERCA</t>
  </si>
  <si>
    <t>SERVEIS SUPORT RECER</t>
  </si>
  <si>
    <t>OPIR OF.PROJ.INT.REC</t>
  </si>
  <si>
    <t>371800003260GN</t>
  </si>
  <si>
    <t>SERV.SUP.REC. GN</t>
  </si>
  <si>
    <t>371800003261GN</t>
  </si>
  <si>
    <t>AVCRI</t>
  </si>
  <si>
    <t>CCIT-UB EXP ANIMAL</t>
  </si>
  <si>
    <t>ESTABUL. BELLVIT.</t>
  </si>
  <si>
    <t>ESTABUL. BIOLOG.</t>
  </si>
  <si>
    <t>ESTABUL. FARMAC.</t>
  </si>
  <si>
    <t>ESTABUL. MEDICINA</t>
  </si>
  <si>
    <t>ESTAB. PSICOLOG.</t>
  </si>
  <si>
    <t>ESTAB. S. JOAN DEU</t>
  </si>
  <si>
    <t>MAT. INS. CURSOS</t>
  </si>
  <si>
    <t>ANUL. RES. ANT.</t>
  </si>
  <si>
    <t>371900003270GN</t>
  </si>
  <si>
    <t>CCIT-UB PROT.RADIOL.</t>
  </si>
  <si>
    <t>371900003280GN</t>
  </si>
  <si>
    <t>CCIT-UB SCT</t>
  </si>
  <si>
    <t>DGC.CCIT-UB</t>
  </si>
  <si>
    <t>GENÓMICA</t>
  </si>
  <si>
    <t>LOGISTICA</t>
  </si>
  <si>
    <t>REL.EXT I ASS. TECNO</t>
  </si>
  <si>
    <t>TRANSCRIP. (PCB)</t>
  </si>
  <si>
    <t>PALEOMAGNETISME</t>
  </si>
  <si>
    <t>RAMAN</t>
  </si>
  <si>
    <t>MICROSON. ELECT.</t>
  </si>
  <si>
    <t>TEC. NANO. SPM</t>
  </si>
  <si>
    <t>ANÀLISI METALLS</t>
  </si>
  <si>
    <t>ABSORC. ATÓMICA</t>
  </si>
  <si>
    <t>PLAS.INDUC.ACO.</t>
  </si>
  <si>
    <t>FLUORESCÈNCIA RX</t>
  </si>
  <si>
    <t>TECNI.SEPARATIV.</t>
  </si>
  <si>
    <t>EPEC. MOLECULAR</t>
  </si>
  <si>
    <t>LABORATORI</t>
  </si>
  <si>
    <t>POROSIMETRIA</t>
  </si>
  <si>
    <t>TEC.AUX.CRIOGEN.</t>
  </si>
  <si>
    <t>M.ELEC.&amp;R.M. IN SITU</t>
  </si>
  <si>
    <t>CONFOCAL (CASANOVA)</t>
  </si>
  <si>
    <t>CONFOCAL (DIAGONAL)</t>
  </si>
  <si>
    <t>ANÀLISIS SUPERFICIES</t>
  </si>
  <si>
    <t>M.E. RASTREIG</t>
  </si>
  <si>
    <t>MET APLIC MATERIALS</t>
  </si>
  <si>
    <t>DIFRACCIÓ RX</t>
  </si>
  <si>
    <t>MEDI AMBIENT</t>
  </si>
  <si>
    <t>TECNOL. MECANICA</t>
  </si>
  <si>
    <t>TECNOL. ELECTRONICA</t>
  </si>
  <si>
    <t>QUALITAT</t>
  </si>
  <si>
    <t>TECNOL. BUIT</t>
  </si>
  <si>
    <t>M.E. (CASANOVA)</t>
  </si>
  <si>
    <t>POLIMOR. CALORIM.</t>
  </si>
  <si>
    <t>RMN</t>
  </si>
  <si>
    <t>BIOINFORMÀTICA</t>
  </si>
  <si>
    <t>CITOMETRIA</t>
  </si>
  <si>
    <t>CR/EM (FARM)</t>
  </si>
  <si>
    <t>CG/EM APLICADA</t>
  </si>
  <si>
    <t>BIOLOGIA(BELLVITGE)</t>
  </si>
  <si>
    <t>PROTEÒMICA(CASANOVA)</t>
  </si>
  <si>
    <t>SINT. PÈPTIDS</t>
  </si>
  <si>
    <t>ESPEC. MAS. QUIM.</t>
  </si>
  <si>
    <t>SIMS</t>
  </si>
  <si>
    <t>MESURES MAGNET.</t>
  </si>
  <si>
    <t>LDRC</t>
  </si>
  <si>
    <t>ESPONSORITZACIO</t>
  </si>
  <si>
    <t>371900003290GN</t>
  </si>
  <si>
    <t>CCIT-UB SCT GN</t>
  </si>
  <si>
    <t>ADM. CCIT-UB</t>
  </si>
  <si>
    <t>371900007810GN</t>
  </si>
  <si>
    <t>ADM. CCIT-UB GN</t>
  </si>
  <si>
    <t>DIR.CENTRE CC.TT. UB</t>
  </si>
  <si>
    <t>371900018240GN</t>
  </si>
  <si>
    <t>S.TEC.AREA RECERCA</t>
  </si>
  <si>
    <t>371900018260GN</t>
  </si>
  <si>
    <t>COM. I PROM. CCIT</t>
  </si>
  <si>
    <t>371900018270GN</t>
  </si>
  <si>
    <t>COM. I PROM. CCIT GN</t>
  </si>
  <si>
    <t>ÀREA TIC</t>
  </si>
  <si>
    <t>D ÀREA TIC</t>
  </si>
  <si>
    <t>UNBA10-4R-962</t>
  </si>
  <si>
    <t>372900003310GN</t>
  </si>
  <si>
    <t>D ÀREA TIC GN</t>
  </si>
  <si>
    <t>SERVEIS A USUARIS</t>
  </si>
  <si>
    <t>COMUNICACIONS I XARX</t>
  </si>
  <si>
    <t>SISTEMES EXPLOTACIÓ</t>
  </si>
  <si>
    <t>INFORMÀTICA GESTIÓ</t>
  </si>
  <si>
    <t>ADM. ÀREA TIC</t>
  </si>
  <si>
    <t>TELEFONIA (IBERCOM)</t>
  </si>
  <si>
    <t>INFORMÀTICA DOCÈNCIA</t>
  </si>
  <si>
    <t>INFORMÀTICA RECERCA</t>
  </si>
  <si>
    <t>ÀREA RECURSOS HUMANS</t>
  </si>
  <si>
    <t>D ÀREA RRHH</t>
  </si>
  <si>
    <t>D ÀREA RRHH - PREST.</t>
  </si>
  <si>
    <t>PERSONAL ACADÈMIC</t>
  </si>
  <si>
    <t>PAS</t>
  </si>
  <si>
    <t>FORMACIÓ CORPORATIVA</t>
  </si>
  <si>
    <t>JUNTA PAS FUNCIONARI</t>
  </si>
  <si>
    <t>PRESSUPOST PERSONAL</t>
  </si>
  <si>
    <t>JUNTA PERS DOC I INV</t>
  </si>
  <si>
    <t>COMITE EMPRESA PDI</t>
  </si>
  <si>
    <t>COMITE EMP. PAS LAB.</t>
  </si>
  <si>
    <t>373B0001735000</t>
  </si>
  <si>
    <t>ÀREA FINANCES</t>
  </si>
  <si>
    <t>D ÀREA FINANCES</t>
  </si>
  <si>
    <t>G.C.MANTENIMENT I SU</t>
  </si>
  <si>
    <t>GEST.CONV.PATRIMONIA</t>
  </si>
  <si>
    <t>UNIT. DIGITALITZACIO</t>
  </si>
  <si>
    <t>COMPTABILITAT</t>
  </si>
  <si>
    <t>USEF</t>
  </si>
  <si>
    <t>374800003470GN</t>
  </si>
  <si>
    <t>PATRIMONI CONTRACTAC</t>
  </si>
  <si>
    <t>PATRIMONI GENERAL</t>
  </si>
  <si>
    <t>PLANIFICACIÓ ECO.PRE</t>
  </si>
  <si>
    <t>374800003490GN</t>
  </si>
  <si>
    <t>PLANIFIC.ECO.PRES GN</t>
  </si>
  <si>
    <t>TRESORERIA</t>
  </si>
  <si>
    <t>COMPRES</t>
  </si>
  <si>
    <t>COMPRES - IMPRESSIO</t>
  </si>
  <si>
    <t>U.CONTRACTACIO ADVA</t>
  </si>
  <si>
    <t>AREA INTERNACIONAL</t>
  </si>
  <si>
    <t>SAE. S ATENCIO ESTUD</t>
  </si>
  <si>
    <t>SALÓ ENSENYAMENT</t>
  </si>
  <si>
    <t>ALTRES SALONS/FIRES</t>
  </si>
  <si>
    <t>MANT. BBDD BORSA TR.</t>
  </si>
  <si>
    <t>INTÈRPRETS</t>
  </si>
  <si>
    <t>J. PORTES OBERTES</t>
  </si>
  <si>
    <t>INGRESSOS NC</t>
  </si>
  <si>
    <t>LA UB S'APROPA</t>
  </si>
  <si>
    <t>APROPA'T A LA UB</t>
  </si>
  <si>
    <t>SALÓ FUTURA</t>
  </si>
  <si>
    <t>ASSEGURANCES</t>
  </si>
  <si>
    <t>CONVENIS RESIDÈNCIES</t>
  </si>
  <si>
    <t>FORM. COMP. PROFESS.</t>
  </si>
  <si>
    <t>LLIGA DEBAT SECUND.</t>
  </si>
  <si>
    <t>ORGANITZACIÓ</t>
  </si>
  <si>
    <t>377800013280GN</t>
  </si>
  <si>
    <t>MOBILITAT PROGR INT</t>
  </si>
  <si>
    <t>377800014930GN</t>
  </si>
  <si>
    <t>PROJ.INTER,DOC I MOB</t>
  </si>
  <si>
    <t>PUBLICACIONS I EDICI</t>
  </si>
  <si>
    <t>ÀREA ACADEMICODOCENT</t>
  </si>
  <si>
    <t>D. ÀREA ACADEMICODOC</t>
  </si>
  <si>
    <t>PLAN ACADEMICODOCENT</t>
  </si>
  <si>
    <t>GESTIÓ ACADÈMICA</t>
  </si>
  <si>
    <t>BEQUES AJUTS EST</t>
  </si>
  <si>
    <t>AGÈNCIA DE POSTGRAU</t>
  </si>
  <si>
    <t>DESPESES AUIP</t>
  </si>
  <si>
    <t>ATENCIÓ ESTUDIANTSAE</t>
  </si>
  <si>
    <t>MANT.BBDD BORSA TR.</t>
  </si>
  <si>
    <t>GIPE</t>
  </si>
  <si>
    <t>ALUMNES DE SUPORT</t>
  </si>
  <si>
    <t>COMPLEMENTS RETRIB.</t>
  </si>
  <si>
    <t>EQ. INTEGRACIÓ</t>
  </si>
  <si>
    <t>CURSOS-MONOGR.-SEM.</t>
  </si>
  <si>
    <t>ICE</t>
  </si>
  <si>
    <t>378800013330GN</t>
  </si>
  <si>
    <t>ICE GN</t>
  </si>
  <si>
    <t>GESTIÓ ACCÉS-PAAU</t>
  </si>
  <si>
    <t>378800018230GN</t>
  </si>
  <si>
    <t>GESTIÓ ACCÉS-PAAU GN</t>
  </si>
  <si>
    <t>CRAI</t>
  </si>
  <si>
    <t>CRAI. PRÉSTEC INTERB</t>
  </si>
  <si>
    <t>378900013440GN</t>
  </si>
  <si>
    <t>CRAI GN</t>
  </si>
  <si>
    <t>CRAI S.IMPR.PÒSTERS</t>
  </si>
  <si>
    <t>CRAI SUPORT DOCÈNCIA</t>
  </si>
  <si>
    <t>CRAI C.D.BIODIV.VEG.</t>
  </si>
  <si>
    <t>PROJ ELS JULIOLS</t>
  </si>
  <si>
    <t>GAUDIR UB</t>
  </si>
  <si>
    <t>EIM</t>
  </si>
  <si>
    <t>SEI</t>
  </si>
  <si>
    <t>ESTUDIS HISPÀNICS</t>
  </si>
  <si>
    <t>UNIV. EXPERIÈNCIA</t>
  </si>
  <si>
    <t>AREA DE FORM.COMPL</t>
  </si>
  <si>
    <t>BADALONA</t>
  </si>
  <si>
    <t>SANT JOAN DESPI</t>
  </si>
  <si>
    <t>DIR. AREA RECTORAT</t>
  </si>
  <si>
    <t>INSTITUT DE DESENVOL</t>
  </si>
  <si>
    <t>380800013330GN</t>
  </si>
  <si>
    <t>380B0001584000</t>
  </si>
  <si>
    <t>380B0001692000</t>
  </si>
  <si>
    <t>380B0001870000</t>
  </si>
  <si>
    <t>ÀREA OBRES I MANT.</t>
  </si>
  <si>
    <t>MANTENIMENT</t>
  </si>
  <si>
    <t>ADM OBRES I MANTENIM</t>
  </si>
  <si>
    <t>CR ALTA MUNTANYA</t>
  </si>
  <si>
    <t>VICEGERENT OBRES MAN</t>
  </si>
  <si>
    <t>OSSMA</t>
  </si>
  <si>
    <t>OBRES I MANTENIMENT</t>
  </si>
  <si>
    <t>CONTRACTACIÓ D'OBRES</t>
  </si>
  <si>
    <t>ÀREA COMUNICACIÓ DIG</t>
  </si>
  <si>
    <t>DIR. AREA COMUNICAC</t>
  </si>
  <si>
    <t>COMUNICACIÓ</t>
  </si>
  <si>
    <t>COMUNICACIÓ - PREMSA</t>
  </si>
  <si>
    <t>COMUNICACIÓ -ENT.WEB</t>
  </si>
  <si>
    <t>383800014380GN</t>
  </si>
  <si>
    <t>COMUNICACIÓ GN</t>
  </si>
  <si>
    <t>ACT INST I PROTOCOL</t>
  </si>
  <si>
    <t>383800014390GN</t>
  </si>
  <si>
    <t>RELAC.INTERNACIONALS</t>
  </si>
  <si>
    <t>383800014400GN</t>
  </si>
  <si>
    <t>PROJ INSTITUCIONALS</t>
  </si>
  <si>
    <t>IMATGE CORP I MÀRQ</t>
  </si>
  <si>
    <t>MARXANDATGE UB</t>
  </si>
  <si>
    <t>383800014430GN</t>
  </si>
  <si>
    <t>SERVEIS LINGÜÍSTICS</t>
  </si>
  <si>
    <t>SERV LING.FORMACIO</t>
  </si>
  <si>
    <t>S.LINGÜÍSTICS CIFALC</t>
  </si>
  <si>
    <t>ENTORNS WEB</t>
  </si>
  <si>
    <t>383800018300GN</t>
  </si>
  <si>
    <t>ENTORNS WEB GN</t>
  </si>
  <si>
    <t>PREMSA</t>
  </si>
  <si>
    <t>383800018310GN</t>
  </si>
  <si>
    <t>PUBLICACIONS I EDICS</t>
  </si>
  <si>
    <t>AUDIOVISUALS</t>
  </si>
  <si>
    <t>ALUMNI UB</t>
  </si>
  <si>
    <t>383900017600GN</t>
  </si>
  <si>
    <t>ALUMNI UB GN</t>
  </si>
  <si>
    <t>DIRECCIO</t>
  </si>
  <si>
    <t>SSGG</t>
  </si>
  <si>
    <t>ACTIVITATS GENERAL</t>
  </si>
  <si>
    <t>ESPAIS PUBLICITARIS</t>
  </si>
  <si>
    <t>IMPRESSIO</t>
  </si>
  <si>
    <t>FIRES</t>
  </si>
  <si>
    <t>GADGETS MARXANDATGE</t>
  </si>
  <si>
    <t>WEB I BBDD</t>
  </si>
  <si>
    <t>CAMPANYA GENERAL</t>
  </si>
  <si>
    <t>CAMPANYA MASTERS</t>
  </si>
  <si>
    <t>CLUB DE FINANCES</t>
  </si>
  <si>
    <t>FORUM D'ESPORTS</t>
  </si>
  <si>
    <t>CLUB D'EMPRENEDORS</t>
  </si>
  <si>
    <t>CLUB DE RRLL I RRHH</t>
  </si>
  <si>
    <t>CLUB DE PORTUGAL</t>
  </si>
  <si>
    <t>CLUB DE PERIODISME</t>
  </si>
  <si>
    <t>CLUB DE LECTURA</t>
  </si>
  <si>
    <t>BOTIGA</t>
  </si>
  <si>
    <t>383B0001870000</t>
  </si>
  <si>
    <t>AREA SERV. ESTUDIANT</t>
  </si>
  <si>
    <t>COL.MAJOR PENYAFORT</t>
  </si>
  <si>
    <t>COL.MAJOR S.JORDI</t>
  </si>
  <si>
    <t>ALTRES SALONS</t>
  </si>
  <si>
    <t>JORNADA P. OBERTES</t>
  </si>
  <si>
    <t>SALÓ FUTURA 2018</t>
  </si>
  <si>
    <t>ASSEGURANCES INTEGR.</t>
  </si>
  <si>
    <t>384800013280GN</t>
  </si>
  <si>
    <t>384800015210GN</t>
  </si>
  <si>
    <t>384900004060GN</t>
  </si>
  <si>
    <t>384900014410GN</t>
  </si>
  <si>
    <t>PROJ ELS JULIOLS GN</t>
  </si>
  <si>
    <t>384900017170GN</t>
  </si>
  <si>
    <t>AUDIOVISUALS GN</t>
  </si>
  <si>
    <t>SECCIÓ ALEMANY-EIM</t>
  </si>
  <si>
    <t>SECCIÓ D'ANGLÈS</t>
  </si>
  <si>
    <t>SECCIO DE FRANCÉS</t>
  </si>
  <si>
    <t>SECCIÓ D'ITALIÀ</t>
  </si>
  <si>
    <t>ALTRES-EIM</t>
  </si>
  <si>
    <t>384900017190GN</t>
  </si>
  <si>
    <t>EIM GN</t>
  </si>
  <si>
    <t>384900017200GN</t>
  </si>
  <si>
    <t>ESTUDIS HISPÀNICS GN</t>
  </si>
  <si>
    <t>ESPORTS</t>
  </si>
  <si>
    <t>COMPETICIONS</t>
  </si>
  <si>
    <t>ACTIVITATS</t>
  </si>
  <si>
    <t>MARKETING I COMUNICA</t>
  </si>
  <si>
    <t>SELECCIONS UB</t>
  </si>
  <si>
    <t>384900017220GN</t>
  </si>
  <si>
    <t>ESPORTS GN</t>
  </si>
  <si>
    <t>MENJADORS</t>
  </si>
  <si>
    <t>384900017600GN</t>
  </si>
  <si>
    <t>384900018210GN</t>
  </si>
  <si>
    <t>UNIV. EXPERIÈNCIA GN</t>
  </si>
  <si>
    <t>SANT JOAN DESPÍ</t>
  </si>
  <si>
    <t>384900018430GN</t>
  </si>
  <si>
    <t>DIR.AREA JURIDICA</t>
  </si>
  <si>
    <t>385B00014810GN</t>
  </si>
  <si>
    <t>385B0001765000</t>
  </si>
  <si>
    <t>DIR. ÀREA ORGANITZAC</t>
  </si>
  <si>
    <t>FUND.BOSCH GIMPERA</t>
  </si>
  <si>
    <t>FUND.JOSEP FINESTRES</t>
  </si>
  <si>
    <t>PARC CIENTÍFIC BCN</t>
  </si>
  <si>
    <t>FUND.MONTCELIMAR</t>
  </si>
  <si>
    <t>FUND.SOLIDARITAT UB</t>
  </si>
  <si>
    <t>FUND.FIGUERES</t>
  </si>
  <si>
    <t>FUND.UN.PEDRO PONS</t>
  </si>
  <si>
    <t>FUND.GUASCH CORANTY</t>
  </si>
  <si>
    <t>GRUP UB</t>
  </si>
  <si>
    <t>INST.FORMACIÓ IL3</t>
  </si>
  <si>
    <t>FUND.CLÍNIC</t>
  </si>
  <si>
    <t>IDIBAPS</t>
  </si>
  <si>
    <t>IDIBELL</t>
  </si>
  <si>
    <t>FPI RECERCABIOMÈDICA</t>
  </si>
  <si>
    <t>CESNID-NUTRI.DIETÈT.</t>
  </si>
  <si>
    <t>CETT-EU HOTE.TURIS.</t>
  </si>
  <si>
    <t>ESCAC(CINE.AUDOVIS.)</t>
  </si>
  <si>
    <t>ESC.SUP.PREV.RIS.LAB</t>
  </si>
  <si>
    <t>ESC.SUP.REL.PÚBLIQ.</t>
  </si>
  <si>
    <t>EU INFERME. S.J.DÉU</t>
  </si>
  <si>
    <t>INEFC.EDUCACI.FÍSICA</t>
  </si>
  <si>
    <t>CENTRES ADSCRITS</t>
  </si>
  <si>
    <t>999Z00UB000000</t>
  </si>
  <si>
    <t>UNIV. BARCELONA</t>
  </si>
  <si>
    <t>999Z00UB001000</t>
  </si>
  <si>
    <t>UB - NÒMINES</t>
  </si>
  <si>
    <t>999Z00UB002000</t>
  </si>
  <si>
    <t>UB - PAG. ESPECIALS</t>
  </si>
  <si>
    <t>UB - INGRESSOS</t>
  </si>
  <si>
    <t>999Z00UB004000</t>
  </si>
  <si>
    <t>UB - PROVISIONS</t>
  </si>
  <si>
    <t>999Z00UB004001</t>
  </si>
  <si>
    <t>UB PROVISIONS PROJ</t>
  </si>
  <si>
    <t>999Z00UB004002</t>
  </si>
  <si>
    <t>PROVISIONS ARIS</t>
  </si>
  <si>
    <t>999Z00UB005000</t>
  </si>
  <si>
    <t>UB - DESPESES</t>
  </si>
  <si>
    <t>999Z00UB005001</t>
  </si>
  <si>
    <t>PART UB INGRESSOS</t>
  </si>
  <si>
    <t>999Z00UB006000</t>
  </si>
  <si>
    <t>UB - ROMANENTS</t>
  </si>
  <si>
    <t>37890001441000</t>
  </si>
  <si>
    <t>ADMINISTRACIO ELECTR</t>
  </si>
  <si>
    <t>ANY</t>
  </si>
  <si>
    <t>MES</t>
  </si>
  <si>
    <t>TOTAL</t>
  </si>
  <si>
    <t>TOTAL IMPORT</t>
  </si>
  <si>
    <t>març</t>
  </si>
  <si>
    <t>juny</t>
  </si>
  <si>
    <t>juliol</t>
  </si>
  <si>
    <t>gener</t>
  </si>
  <si>
    <t>maig</t>
  </si>
  <si>
    <t>agost</t>
  </si>
  <si>
    <t>oct</t>
  </si>
  <si>
    <t>nov</t>
  </si>
  <si>
    <t>febrer</t>
  </si>
  <si>
    <t>abril</t>
  </si>
  <si>
    <t>set</t>
  </si>
  <si>
    <t>des</t>
  </si>
  <si>
    <t>TOTAL FACTURES PENDENTS</t>
  </si>
  <si>
    <t xml:space="preserve">INFORME ARTICLE 10.2 LLEI 25/2013 </t>
  </si>
  <si>
    <t>referència:</t>
  </si>
  <si>
    <t>de les</t>
  </si>
  <si>
    <r>
      <t xml:space="preserve">factures registrades </t>
    </r>
    <r>
      <rPr>
        <b/>
        <sz val="10"/>
        <rFont val="Arial"/>
        <family val="2"/>
      </rPr>
      <t>des de l'1 de gener de 2014</t>
    </r>
    <r>
      <rPr>
        <sz val="10"/>
        <rFont val="Arial"/>
        <family val="2"/>
      </rPr>
      <t xml:space="preserve"> per un import de </t>
    </r>
  </si>
  <si>
    <t>estan pendents d'imputar</t>
  </si>
  <si>
    <t>per un import de</t>
  </si>
  <si>
    <t>amb el següent detall per mesos:</t>
  </si>
  <si>
    <r>
      <t xml:space="preserve">registrades en el mes de </t>
    </r>
    <r>
      <rPr>
        <b/>
        <sz val="10"/>
        <rFont val="Arial"/>
        <family val="2"/>
      </rPr>
      <t>gener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</si>
  <si>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febrer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</si>
  <si>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març de 2014 </t>
    </r>
    <r>
      <rPr>
        <sz val="10"/>
        <rFont val="Arial"/>
        <family val="2"/>
      </rPr>
      <t xml:space="preserve"> per un import de</t>
    </r>
  </si>
  <si>
    <r>
      <t>registrades en el mes d'</t>
    </r>
    <r>
      <rPr>
        <b/>
        <sz val="10"/>
        <rFont val="Arial"/>
        <family val="2"/>
      </rPr>
      <t>abril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</si>
  <si>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maig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</si>
  <si>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juny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</si>
  <si>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juliol</t>
    </r>
    <r>
      <rPr>
        <sz val="10"/>
        <rFont val="Arial"/>
        <family val="2"/>
      </rPr>
      <t xml:space="preserve"> de 2014 per un import de</t>
    </r>
  </si>
  <si>
    <r>
      <t>registrades en el mes d'</t>
    </r>
    <r>
      <rPr>
        <b/>
        <sz val="10"/>
        <rFont val="Arial"/>
        <family val="2"/>
      </rPr>
      <t>agost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</si>
  <si>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setembre de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</si>
  <si>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 xml:space="preserve">octubre de 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</si>
  <si>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novembre</t>
    </r>
    <r>
      <rPr>
        <sz val="10"/>
        <rFont val="Arial"/>
        <family val="2"/>
      </rPr>
      <t xml:space="preserve">  de 2014 per un import de</t>
    </r>
  </si>
  <si>
    <r>
      <t xml:space="preserve">registrades en el mes de </t>
    </r>
    <r>
      <rPr>
        <b/>
        <sz val="10"/>
        <rFont val="Arial"/>
        <family val="2"/>
      </rPr>
      <t>desembre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</si>
  <si>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gener de 2015</t>
    </r>
    <r>
      <rPr>
        <sz val="10"/>
        <rFont val="Arial"/>
        <family val="2"/>
      </rPr>
      <t xml:space="preserve"> per un import de</t>
    </r>
  </si>
  <si>
    <r>
      <t>registrades en el mes de febr</t>
    </r>
    <r>
      <rPr>
        <b/>
        <sz val="10"/>
        <rFont val="Arial"/>
        <family val="2"/>
      </rPr>
      <t>er  de 2015</t>
    </r>
    <r>
      <rPr>
        <sz val="10"/>
        <rFont val="Arial"/>
        <family val="2"/>
      </rPr>
      <t xml:space="preserve"> per un import de</t>
    </r>
  </si>
  <si>
    <r>
      <t>registrades en el mes de març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</si>
  <si>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d'abril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</si>
  <si>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de maig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</si>
  <si>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t xml:space="preserve">de les </t>
  </si>
  <si>
    <r>
      <t xml:space="preserve">registrades en el mes de </t>
    </r>
    <r>
      <rPr>
        <b/>
        <sz val="10"/>
        <rFont val="Arial"/>
        <family val="2"/>
      </rPr>
      <t>juny de 2015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</si>
  <si>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juliol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</si>
  <si>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</si>
  <si>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</si>
  <si>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</si>
  <si>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</si>
  <si>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</si>
  <si>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</si>
  <si>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</si>
  <si>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</si>
  <si>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2016</t>
    </r>
    <r>
      <rPr>
        <sz val="10"/>
        <rFont val="Arial"/>
        <family val="2"/>
      </rPr>
      <t xml:space="preserve"> per un import de</t>
    </r>
  </si>
  <si>
    <r>
      <t>registrades en el mes de</t>
    </r>
    <r>
      <rPr>
        <b/>
        <sz val="10"/>
        <rFont val="Arial"/>
        <family val="2"/>
      </rPr>
      <t xml:space="preserve"> maig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</si>
  <si>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2016</t>
    </r>
    <r>
      <rPr>
        <sz val="10"/>
        <rFont val="Arial"/>
        <family val="2"/>
      </rPr>
      <t xml:space="preserve"> per un import de</t>
    </r>
  </si>
  <si>
    <r>
      <t>registrades en el mes</t>
    </r>
    <r>
      <rPr>
        <b/>
        <sz val="10"/>
        <rFont val="Arial"/>
        <family val="2"/>
      </rPr>
      <t xml:space="preserve"> de juliol de 2016</t>
    </r>
    <r>
      <rPr>
        <sz val="10"/>
        <rFont val="Arial"/>
        <family val="2"/>
      </rPr>
      <t xml:space="preserve"> per un import de</t>
    </r>
  </si>
  <si>
    <r>
      <t xml:space="preserve">7.228,909,80 </t>
    </r>
    <r>
      <rPr>
        <b/>
        <sz val="10"/>
        <rFont val="Calibri"/>
        <family val="2"/>
      </rPr>
      <t>€</t>
    </r>
  </si>
  <si>
    <r>
      <t xml:space="preserve">registrades en el mes </t>
    </r>
    <r>
      <rPr>
        <b/>
        <sz val="10"/>
        <rFont val="Arial"/>
        <family val="2"/>
      </rPr>
      <t>d'agost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</si>
  <si>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</si>
  <si>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</si>
  <si>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</si>
  <si>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</si>
  <si>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</si>
  <si>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</si>
  <si>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</si>
  <si>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</si>
  <si>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maig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</si>
  <si>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</si>
  <si>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juliol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</si>
  <si>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</si>
  <si>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</si>
  <si>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</si>
  <si>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</si>
  <si>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</si>
  <si>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</si>
  <si>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</si>
  <si>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</si>
  <si>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</si>
  <si>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</si>
  <si>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</si>
  <si>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</si>
  <si>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</si>
  <si>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</si>
  <si>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</si>
  <si>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</si>
  <si>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</si>
  <si>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</si>
  <si>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</si>
  <si>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</si>
  <si>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</si>
  <si>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</si>
  <si>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</si>
  <si>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</si>
  <si>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</si>
  <si>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</si>
  <si>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</si>
  <si>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 de 2019 </t>
    </r>
    <r>
      <rPr>
        <sz val="10"/>
        <rFont val="Arial"/>
        <family val="2"/>
      </rPr>
      <t>per un import de</t>
    </r>
  </si>
  <si>
    <t>,</t>
  </si>
  <si>
    <r>
      <t xml:space="preserve">registrades en el mes </t>
    </r>
    <r>
      <rPr>
        <b/>
        <sz val="10"/>
        <rFont val="Arial"/>
        <family val="2"/>
      </rPr>
      <t xml:space="preserve">de desembre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</si>
  <si>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</si>
  <si>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</si>
  <si>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</si>
  <si>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</si>
  <si>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</si>
  <si>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</si>
  <si>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</si>
  <si>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</si>
  <si>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</si>
  <si>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octubre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</si>
  <si>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</si>
  <si>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</si>
  <si>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</si>
  <si>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2021 </t>
    </r>
    <r>
      <rPr>
        <sz val="10"/>
        <rFont val="Arial"/>
        <family val="2"/>
      </rPr>
      <t>per un import de</t>
    </r>
  </si>
  <si>
    <t>Nom proveïdor</t>
  </si>
  <si>
    <t>Núm.identif.fiscal</t>
  </si>
  <si>
    <t>Referència fra.</t>
  </si>
  <si>
    <t>Data factura</t>
  </si>
  <si>
    <t>Unitat</t>
  </si>
  <si>
    <t>Data d'entrada SAP</t>
  </si>
  <si>
    <t>Estat UB de la factura (1)</t>
  </si>
  <si>
    <t>Factures</t>
  </si>
  <si>
    <t>Import total</t>
  </si>
  <si>
    <r>
      <t xml:space="preserve">registrades en el mes </t>
    </r>
    <r>
      <rPr>
        <b/>
        <sz val="10"/>
        <rFont val="Arial"/>
        <family val="2"/>
      </rPr>
      <t xml:space="preserve">de març de 2021 </t>
    </r>
    <r>
      <rPr>
        <sz val="10"/>
        <rFont val="Arial"/>
        <family val="2"/>
      </rPr>
      <t>per un import de</t>
    </r>
  </si>
  <si>
    <t>9190002603C</t>
  </si>
  <si>
    <t>4100012018</t>
  </si>
  <si>
    <t>9190017875C</t>
  </si>
  <si>
    <t>9190121933C</t>
  </si>
  <si>
    <r>
      <t xml:space="preserve">registrades en el mes </t>
    </r>
    <r>
      <rPr>
        <b/>
        <sz val="10"/>
        <rFont val="Arial"/>
        <family val="2"/>
      </rPr>
      <t xml:space="preserve">de abril de 2021 </t>
    </r>
    <r>
      <rPr>
        <sz val="10"/>
        <rFont val="Arial"/>
        <family val="2"/>
      </rPr>
      <t>per un import de</t>
    </r>
  </si>
  <si>
    <t>O i C</t>
  </si>
  <si>
    <t>TOTAL FACTURES DE + DE 3 MESOS</t>
  </si>
  <si>
    <r>
      <t xml:space="preserve">registrades en el mes </t>
    </r>
    <r>
      <rPr>
        <b/>
        <sz val="10"/>
        <rFont val="Arial"/>
        <family val="2"/>
      </rPr>
      <t xml:space="preserve">de maig de 2021 </t>
    </r>
    <r>
      <rPr>
        <sz val="10"/>
        <rFont val="Arial"/>
        <family val="2"/>
      </rPr>
      <t>per un import de</t>
    </r>
  </si>
  <si>
    <t>103563</t>
  </si>
  <si>
    <t>BNP PARIBAS LEASE GROUP, S.A. BNP P</t>
  </si>
  <si>
    <t>W0013547E</t>
  </si>
  <si>
    <t>FLLA7C40458</t>
  </si>
  <si>
    <t>005387</t>
  </si>
  <si>
    <t>103743</t>
  </si>
  <si>
    <t>PMC 1985 SA</t>
  </si>
  <si>
    <t>A58093816</t>
  </si>
  <si>
    <t>51448</t>
  </si>
  <si>
    <t>FLLA7E44329</t>
  </si>
  <si>
    <t>56734</t>
  </si>
  <si>
    <t>FLLA7G01921</t>
  </si>
  <si>
    <t>9390344369C</t>
  </si>
  <si>
    <t>9190227751C</t>
  </si>
  <si>
    <t>VR.ESTUDIANTS I PART</t>
  </si>
  <si>
    <t>D'acord amb les dades que cons0ten a la Unitat de Registre i Digitalització de factures a data 1 de juny de 2021</t>
  </si>
  <si>
    <t>DETALL DE FACTURES REGISTRADES DES DE GENER DE 2014 AL FEBRER DE 2021, AMBDÓS INCLOSOS, PENDENTS D'IMPUTACIÓ A 1 DE JUNY DE 2021</t>
  </si>
  <si>
    <t>Data llistat: 01/06/2021</t>
  </si>
  <si>
    <t>Facultat de Geografia i Història I Facultat de Filosofia</t>
  </si>
  <si>
    <t>Facutat de Ciències de la Terra i Facultat de Biologia</t>
  </si>
  <si>
    <t>Facultat de Física i Facultat de Química</t>
  </si>
  <si>
    <t>Facultat de'Economia i Empresa</t>
  </si>
  <si>
    <t>GB782288395</t>
  </si>
  <si>
    <t>...</t>
  </si>
  <si>
    <t>LU20944528</t>
  </si>
  <si>
    <t>G04691597</t>
  </si>
  <si>
    <t>IT05117320159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</si>
</sst>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_ ;\-#,##0\ 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sz val="10"/>
      <name val="Arial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8" fillId="0" borderId="0" applyFont="0" applyFill="0" applyBorder="0" applyAlignment="0" applyProtection="0"/>
    <xf numFmtId="0" fontId="20" fillId="0" borderId="0"/>
  </cellStyleXfs>
  <cellXfs count="149">
    <xf numFmtId="0" fontId="18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19" fillId="0" borderId="0" xfId="0" applyFont="1"/>
    <xf numFmtId="44" fontId="0" fillId="0" borderId="0" xfId="42" applyFont="1" applyAlignment="1">
      <alignment horizontal="right"/>
    </xf>
    <xf numFmtId="1" fontId="20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/>
    <xf numFmtId="1" fontId="2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/>
    <xf numFmtId="0" fontId="23" fillId="0" borderId="0" xfId="0" applyFont="1"/>
    <xf numFmtId="44" fontId="23" fillId="0" borderId="0" xfId="42" applyFont="1" applyAlignment="1">
      <alignment horizontal="right"/>
    </xf>
    <xf numFmtId="0" fontId="22" fillId="35" borderId="0" xfId="0" applyFont="1" applyFill="1" applyAlignment="1">
      <alignment horizontal="center"/>
    </xf>
    <xf numFmtId="0" fontId="22" fillId="35" borderId="0" xfId="0" applyFont="1" applyFill="1"/>
    <xf numFmtId="44" fontId="22" fillId="35" borderId="0" xfId="42" applyFont="1" applyFill="1"/>
    <xf numFmtId="0" fontId="24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7" fontId="23" fillId="0" borderId="0" xfId="0" applyNumberFormat="1" applyFont="1"/>
    <xf numFmtId="0" fontId="23" fillId="34" borderId="0" xfId="0" applyFont="1" applyFill="1"/>
    <xf numFmtId="0" fontId="25" fillId="0" borderId="0" xfId="0" applyFont="1"/>
    <xf numFmtId="14" fontId="20" fillId="0" borderId="0" xfId="0" applyNumberFormat="1" applyFont="1" applyAlignment="1">
      <alignment horizontal="left"/>
    </xf>
    <xf numFmtId="4" fontId="20" fillId="0" borderId="0" xfId="0" applyNumberFormat="1" applyFont="1"/>
    <xf numFmtId="3" fontId="20" fillId="0" borderId="0" xfId="0" applyNumberFormat="1" applyFont="1" applyAlignment="1">
      <alignment horizontal="center"/>
    </xf>
    <xf numFmtId="0" fontId="20" fillId="36" borderId="11" xfId="0" applyFont="1" applyFill="1" applyBorder="1" applyAlignment="1">
      <alignment horizontal="right" vertical="center"/>
    </xf>
    <xf numFmtId="3" fontId="21" fillId="36" borderId="13" xfId="0" applyNumberFormat="1" applyFont="1" applyFill="1" applyBorder="1" applyAlignment="1">
      <alignment horizontal="right" vertical="center" indent="3"/>
    </xf>
    <xf numFmtId="164" fontId="21" fillId="36" borderId="13" xfId="0" applyNumberFormat="1" applyFont="1" applyFill="1" applyBorder="1" applyAlignment="1">
      <alignment horizontal="right" vertical="center" indent="1"/>
    </xf>
    <xf numFmtId="0" fontId="20" fillId="36" borderId="13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164" fontId="21" fillId="36" borderId="10" xfId="0" applyNumberFormat="1" applyFont="1" applyFill="1" applyBorder="1" applyAlignment="1">
      <alignment horizontal="right" vertical="center" indent="1"/>
    </xf>
    <xf numFmtId="3" fontId="20" fillId="0" borderId="0" xfId="0" applyNumberFormat="1" applyFont="1" applyAlignment="1">
      <alignment horizontal="right" indent="3"/>
    </xf>
    <xf numFmtId="14" fontId="20" fillId="0" borderId="0" xfId="0" applyNumberFormat="1" applyFont="1" applyAlignment="1">
      <alignment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right" indent="1"/>
    </xf>
    <xf numFmtId="4" fontId="20" fillId="0" borderId="0" xfId="0" applyNumberFormat="1" applyFont="1" applyAlignment="1">
      <alignment horizontal="right" indent="3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3" fontId="21" fillId="0" borderId="13" xfId="0" applyNumberFormat="1" applyFont="1" applyFill="1" applyBorder="1" applyAlignment="1">
      <alignment horizontal="right" vertical="center" indent="3"/>
    </xf>
    <xf numFmtId="164" fontId="21" fillId="0" borderId="13" xfId="0" applyNumberFormat="1" applyFont="1" applyBorder="1" applyAlignment="1">
      <alignment horizontal="right" vertical="center" indent="1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right" vertical="center" indent="3"/>
    </xf>
    <xf numFmtId="0" fontId="0" fillId="0" borderId="13" xfId="0" applyFont="1" applyBorder="1" applyAlignment="1">
      <alignment horizontal="center" vertical="center"/>
    </xf>
    <xf numFmtId="164" fontId="21" fillId="37" borderId="10" xfId="43" applyNumberFormat="1" applyFont="1" applyFill="1" applyBorder="1" applyAlignment="1">
      <alignment horizontal="right" vertical="center" indent="1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 indent="3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right" vertical="center" indent="1"/>
    </xf>
    <xf numFmtId="0" fontId="20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 vertical="center" indent="3"/>
    </xf>
    <xf numFmtId="164" fontId="21" fillId="0" borderId="0" xfId="0" applyNumberFormat="1" applyFont="1" applyBorder="1" applyAlignment="1">
      <alignment horizontal="right" vertical="center" indent="1"/>
    </xf>
    <xf numFmtId="164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right" vertical="center" indent="3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right" vertical="center" indent="1"/>
    </xf>
    <xf numFmtId="0" fontId="21" fillId="0" borderId="0" xfId="0" applyFont="1" applyBorder="1" applyAlignment="1">
      <alignment horizontal="right" vertical="center" indent="3"/>
    </xf>
    <xf numFmtId="164" fontId="21" fillId="0" borderId="0" xfId="0" applyNumberFormat="1" applyFont="1" applyAlignment="1">
      <alignment horizontal="right" vertical="center" indent="1"/>
    </xf>
    <xf numFmtId="3" fontId="21" fillId="0" borderId="13" xfId="0" applyNumberFormat="1" applyFont="1" applyBorder="1" applyAlignment="1">
      <alignment horizontal="right" vertical="center" indent="3"/>
    </xf>
    <xf numFmtId="0" fontId="20" fillId="0" borderId="0" xfId="0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indent="3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indent="3"/>
    </xf>
    <xf numFmtId="164" fontId="21" fillId="37" borderId="10" xfId="0" applyNumberFormat="1" applyFont="1" applyFill="1" applyBorder="1" applyAlignment="1">
      <alignment horizontal="right" vertical="center" indent="1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right" vertical="center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 indent="3"/>
    </xf>
    <xf numFmtId="164" fontId="21" fillId="37" borderId="12" xfId="0" applyNumberFormat="1" applyFont="1" applyFill="1" applyBorder="1" applyAlignment="1">
      <alignment horizontal="right" vertical="center" indent="1"/>
    </xf>
    <xf numFmtId="0" fontId="20" fillId="0" borderId="14" xfId="0" applyFont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 indent="3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 indent="3"/>
    </xf>
    <xf numFmtId="0" fontId="0" fillId="0" borderId="14" xfId="0" applyFont="1" applyBorder="1" applyAlignment="1">
      <alignment horizontal="center" vertical="center"/>
    </xf>
    <xf numFmtId="164" fontId="21" fillId="37" borderId="0" xfId="0" applyNumberFormat="1" applyFont="1" applyFill="1" applyBorder="1" applyAlignment="1">
      <alignment horizontal="right" vertical="center" indent="1"/>
    </xf>
    <xf numFmtId="0" fontId="20" fillId="0" borderId="12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right" vertical="center" indent="3"/>
    </xf>
    <xf numFmtId="164" fontId="26" fillId="37" borderId="0" xfId="0" applyNumberFormat="1" applyFont="1" applyFill="1" applyBorder="1" applyAlignment="1">
      <alignment horizontal="right" vertical="center" indent="1"/>
    </xf>
    <xf numFmtId="0" fontId="0" fillId="0" borderId="12" xfId="0" applyFont="1" applyBorder="1" applyAlignment="1">
      <alignment horizontal="center" vertical="center"/>
    </xf>
    <xf numFmtId="3" fontId="21" fillId="37" borderId="14" xfId="0" applyNumberFormat="1" applyFont="1" applyFill="1" applyBorder="1" applyAlignment="1">
      <alignment horizontal="right" vertical="center" indent="3"/>
    </xf>
    <xf numFmtId="0" fontId="20" fillId="37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right" vertical="center" indent="3"/>
    </xf>
    <xf numFmtId="164" fontId="29" fillId="37" borderId="0" xfId="0" applyNumberFormat="1" applyFont="1" applyFill="1" applyBorder="1" applyAlignment="1">
      <alignment horizontal="right" vertical="center" indent="1"/>
    </xf>
    <xf numFmtId="164" fontId="0" fillId="0" borderId="1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164" fontId="21" fillId="37" borderId="13" xfId="0" applyNumberFormat="1" applyFont="1" applyFill="1" applyBorder="1" applyAlignment="1">
      <alignment horizontal="right" vertical="center" indent="1"/>
    </xf>
    <xf numFmtId="0" fontId="30" fillId="36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right" vertical="center"/>
    </xf>
    <xf numFmtId="4" fontId="30" fillId="36" borderId="10" xfId="0" applyNumberFormat="1" applyFont="1" applyFill="1" applyBorder="1" applyAlignment="1">
      <alignment horizontal="center" vertical="center"/>
    </xf>
    <xf numFmtId="1" fontId="30" fillId="36" borderId="10" xfId="0" applyNumberFormat="1" applyFont="1" applyFill="1" applyBorder="1" applyAlignment="1">
      <alignment horizontal="center" vertical="center"/>
    </xf>
    <xf numFmtId="14" fontId="30" fillId="36" borderId="10" xfId="0" applyNumberFormat="1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4" fontId="19" fillId="0" borderId="0" xfId="42" applyFont="1"/>
    <xf numFmtId="1" fontId="0" fillId="0" borderId="0" xfId="0" applyNumberFormat="1" applyFont="1" applyAlignment="1">
      <alignment horizontal="left"/>
    </xf>
    <xf numFmtId="0" fontId="20" fillId="0" borderId="0" xfId="0" applyFont="1" applyBorder="1"/>
    <xf numFmtId="4" fontId="20" fillId="0" borderId="0" xfId="0" applyNumberFormat="1" applyFont="1" applyBorder="1"/>
    <xf numFmtId="14" fontId="22" fillId="0" borderId="16" xfId="0" applyNumberFormat="1" applyFont="1" applyFill="1" applyBorder="1" applyAlignment="1">
      <alignment horizontal="right"/>
    </xf>
    <xf numFmtId="165" fontId="22" fillId="0" borderId="17" xfId="42" applyNumberFormat="1" applyFont="1" applyFill="1" applyBorder="1"/>
    <xf numFmtId="14" fontId="22" fillId="0" borderId="18" xfId="0" applyNumberFormat="1" applyFont="1" applyFill="1" applyBorder="1" applyAlignment="1">
      <alignment horizontal="right"/>
    </xf>
    <xf numFmtId="0" fontId="18" fillId="0" borderId="11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1" fillId="0" borderId="0" xfId="0" applyFont="1"/>
    <xf numFmtId="1" fontId="0" fillId="0" borderId="0" xfId="0" applyNumberFormat="1" applyFont="1"/>
    <xf numFmtId="1" fontId="18" fillId="0" borderId="0" xfId="0" applyNumberFormat="1" applyFont="1"/>
    <xf numFmtId="44" fontId="22" fillId="0" borderId="19" xfId="42" applyFont="1" applyFill="1" applyBorder="1" applyAlignment="1">
      <alignment horizontal="right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44" fontId="21" fillId="0" borderId="0" xfId="42" applyFont="1" applyBorder="1" applyAlignment="1">
      <alignment horizontal="right" vertical="center" indent="3"/>
    </xf>
    <xf numFmtId="0" fontId="22" fillId="0" borderId="0" xfId="0" applyFont="1" applyAlignment="1">
      <alignment horizontal="center"/>
    </xf>
    <xf numFmtId="44" fontId="22" fillId="35" borderId="0" xfId="42" applyFont="1" applyFill="1" applyAlignment="1">
      <alignment horizontal="center"/>
    </xf>
    <xf numFmtId="17" fontId="23" fillId="34" borderId="0" xfId="0" applyNumberFormat="1" applyFont="1" applyFill="1"/>
    <xf numFmtId="44" fontId="23" fillId="34" borderId="0" xfId="42" applyFont="1" applyFill="1" applyAlignment="1">
      <alignment horizontal="right"/>
    </xf>
    <xf numFmtId="0" fontId="22" fillId="34" borderId="0" xfId="0" applyFont="1" applyFill="1"/>
    <xf numFmtId="0" fontId="23" fillId="33" borderId="10" xfId="0" applyFont="1" applyFill="1" applyBorder="1" applyAlignment="1">
      <alignment horizontal="center"/>
    </xf>
    <xf numFmtId="44" fontId="22" fillId="34" borderId="0" xfId="0" applyNumberFormat="1" applyFont="1" applyFill="1"/>
    <xf numFmtId="0" fontId="22" fillId="0" borderId="0" xfId="0" applyFont="1"/>
    <xf numFmtId="165" fontId="22" fillId="35" borderId="0" xfId="42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18" fillId="0" borderId="0" xfId="0" quotePrefix="1" applyFont="1"/>
    <xf numFmtId="44" fontId="18" fillId="0" borderId="0" xfId="42" applyFont="1" applyAlignment="1">
      <alignment horizontal="right"/>
    </xf>
    <xf numFmtId="165" fontId="22" fillId="35" borderId="0" xfId="42" applyNumberFormat="1" applyFont="1" applyFill="1" applyAlignment="1">
      <alignment horizontal="right"/>
    </xf>
    <xf numFmtId="0" fontId="19" fillId="0" borderId="0" xfId="0" applyFont="1" applyAlignment="1">
      <alignment vertical="center"/>
    </xf>
    <xf numFmtId="0" fontId="22" fillId="33" borderId="10" xfId="0" applyFont="1" applyFill="1" applyBorder="1" applyAlignment="1">
      <alignment horizontal="center"/>
    </xf>
    <xf numFmtId="44" fontId="22" fillId="0" borderId="0" xfId="0" applyNumberFormat="1" applyFont="1"/>
    <xf numFmtId="14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0" fontId="20" fillId="36" borderId="13" xfId="0" applyFont="1" applyFill="1" applyBorder="1" applyAlignment="1">
      <alignment horizontal="left" vertical="center" wrapText="1"/>
    </xf>
    <xf numFmtId="0" fontId="20" fillId="36" borderId="13" xfId="0" applyFont="1" applyFill="1" applyBorder="1" applyAlignment="1">
      <alignment vertical="center" wrapText="1"/>
    </xf>
    <xf numFmtId="0" fontId="20" fillId="36" borderId="13" xfId="0" applyFont="1" applyFill="1" applyBorder="1" applyAlignment="1">
      <alignment vertical="center"/>
    </xf>
    <xf numFmtId="0" fontId="25" fillId="36" borderId="11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30" fillId="36" borderId="13" xfId="0" applyFont="1" applyFill="1" applyBorder="1" applyAlignment="1">
      <alignment horizontal="right" vertical="center"/>
    </xf>
    <xf numFmtId="0" fontId="30" fillId="36" borderId="12" xfId="0" applyFont="1" applyFill="1" applyBorder="1" applyAlignment="1">
      <alignment horizontal="right" vertical="center"/>
    </xf>
    <xf numFmtId="0" fontId="18" fillId="0" borderId="13" xfId="0" applyFont="1" applyBorder="1" applyAlignment="1">
      <alignment vertical="center" wrapText="1"/>
    </xf>
    <xf numFmtId="0" fontId="23" fillId="0" borderId="0" xfId="0" applyFont="1" applyAlignment="1">
      <alignment horizontal="center" vertical="top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top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rmal 2 2" xfId="43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reball\1_INFORMES\8_AGOST_20\FACTURES%20PENDENTS%20AGOS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 2020"/>
      <sheetName val="Full2"/>
      <sheetName val="NOMS CEGES"/>
      <sheetName val="resum"/>
    </sheetNames>
    <sheetDataSet>
      <sheetData sheetId="0" refreshError="1"/>
      <sheetData sheetId="1" refreshError="1"/>
      <sheetData sheetId="2" refreshError="1"/>
      <sheetData sheetId="3" refreshError="1">
        <row r="13">
          <cell r="G13">
            <v>0</v>
          </cell>
        </row>
        <row r="17">
          <cell r="G1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1"/>
  <sheetViews>
    <sheetView tabSelected="1" zoomScale="70" zoomScaleNormal="70" workbookViewId="0">
      <selection activeCell="D365" sqref="D365"/>
    </sheetView>
  </sheetViews>
  <sheetFormatPr baseColWidth="10" defaultColWidth="11.44140625" defaultRowHeight="13.2" x14ac:dyDescent="0.25"/>
  <cols>
    <col min="1" max="1" width="9.44140625" style="64" customWidth="1"/>
    <col min="2" max="2" width="14.44140625" style="64" customWidth="1"/>
    <col min="3" max="3" width="47.109375" style="101" customWidth="1"/>
    <col min="4" max="4" width="27.88671875" style="64" customWidth="1"/>
    <col min="5" max="5" width="15.109375" style="101" customWidth="1"/>
    <col min="6" max="6" width="16.5546875" style="64" customWidth="1"/>
    <col min="7" max="7" width="29.88671875" style="102" customWidth="1"/>
    <col min="8" max="8" width="25.44140625" style="64" customWidth="1"/>
    <col min="9" max="9" width="23.109375" style="64" customWidth="1"/>
    <col min="10" max="10" width="26.44140625" style="64" customWidth="1"/>
    <col min="11" max="11" width="18.44140625" style="64" customWidth="1"/>
    <col min="12" max="12" width="24.88671875" style="64" customWidth="1"/>
    <col min="13" max="15" width="0" style="101" hidden="1" customWidth="1"/>
    <col min="16" max="16384" width="11.44140625" style="101"/>
  </cols>
  <sheetData>
    <row r="1" spans="1:12" s="6" customFormat="1" ht="37.5" customHeight="1" x14ac:dyDescent="0.3">
      <c r="A1" s="18"/>
      <c r="B1" s="18"/>
      <c r="C1" s="21" t="s">
        <v>2431</v>
      </c>
      <c r="D1" s="18" t="s">
        <v>2432</v>
      </c>
      <c r="E1" s="22">
        <v>44348</v>
      </c>
      <c r="F1" s="18"/>
      <c r="G1" s="23"/>
      <c r="H1" s="18"/>
      <c r="I1" s="18"/>
      <c r="J1" s="18"/>
      <c r="K1" s="18"/>
    </row>
    <row r="2" spans="1:12" s="6" customFormat="1" x14ac:dyDescent="0.25">
      <c r="A2" s="18"/>
      <c r="B2" s="18"/>
      <c r="D2" s="18"/>
      <c r="F2" s="18"/>
      <c r="G2" s="23"/>
      <c r="H2" s="18"/>
      <c r="I2" s="18"/>
      <c r="J2" s="18"/>
      <c r="K2" s="18"/>
    </row>
    <row r="3" spans="1:12" s="6" customFormat="1" ht="16.5" customHeight="1" x14ac:dyDescent="0.25">
      <c r="A3" s="18"/>
      <c r="B3" s="18"/>
      <c r="C3" t="s">
        <v>2560</v>
      </c>
      <c r="D3" s="18"/>
      <c r="F3" s="18"/>
      <c r="G3" s="23"/>
      <c r="H3" s="18"/>
      <c r="I3" s="18"/>
      <c r="J3" s="24"/>
      <c r="K3" s="18"/>
      <c r="L3" s="23"/>
    </row>
    <row r="4" spans="1:12" s="6" customFormat="1" x14ac:dyDescent="0.25">
      <c r="A4" s="18"/>
      <c r="B4" s="18"/>
      <c r="D4" s="18"/>
      <c r="F4" s="18"/>
      <c r="G4" s="23"/>
      <c r="H4" s="18"/>
      <c r="I4" s="18"/>
      <c r="J4" s="18"/>
      <c r="K4" s="18"/>
    </row>
    <row r="5" spans="1:12" s="6" customFormat="1" ht="25.5" customHeight="1" x14ac:dyDescent="0.25">
      <c r="A5" s="18"/>
      <c r="B5" s="18"/>
      <c r="C5" s="25" t="s">
        <v>2433</v>
      </c>
      <c r="D5" s="26">
        <f>SUM(D8:D184)</f>
        <v>525295</v>
      </c>
      <c r="E5" s="137" t="s">
        <v>2434</v>
      </c>
      <c r="F5" s="138"/>
      <c r="G5" s="139"/>
      <c r="H5" s="27">
        <f>SUM(H8:H184)</f>
        <v>608247170.85000026</v>
      </c>
      <c r="I5" s="28" t="s">
        <v>2435</v>
      </c>
      <c r="J5" s="26">
        <f>SUM(J8:J184)</f>
        <v>2005</v>
      </c>
      <c r="K5" s="29" t="s">
        <v>2436</v>
      </c>
      <c r="L5" s="30">
        <f>SUM(L8:L184)</f>
        <v>1891231.1199999999</v>
      </c>
    </row>
    <row r="6" spans="1:12" s="6" customFormat="1" x14ac:dyDescent="0.25">
      <c r="A6" s="18"/>
      <c r="B6" s="18"/>
      <c r="D6" s="31"/>
      <c r="E6" s="32"/>
      <c r="F6" s="33"/>
      <c r="G6" s="34"/>
      <c r="H6" s="35"/>
      <c r="I6" s="18"/>
      <c r="J6" s="36"/>
      <c r="K6" s="18"/>
      <c r="L6" s="35"/>
    </row>
    <row r="7" spans="1:12" s="6" customFormat="1" x14ac:dyDescent="0.25">
      <c r="A7" s="18"/>
      <c r="B7" s="18"/>
      <c r="C7" s="6" t="s">
        <v>2437</v>
      </c>
      <c r="D7" s="31"/>
      <c r="E7" s="37"/>
      <c r="F7" s="34"/>
      <c r="G7" s="34"/>
      <c r="H7" s="35"/>
      <c r="I7" s="18"/>
      <c r="J7" s="36"/>
      <c r="K7" s="18"/>
      <c r="L7" s="35"/>
    </row>
    <row r="8" spans="1:12" s="6" customFormat="1" ht="25.5" customHeight="1" x14ac:dyDescent="0.25">
      <c r="A8" s="18"/>
      <c r="B8" s="18"/>
      <c r="C8" s="38" t="s">
        <v>2433</v>
      </c>
      <c r="D8" s="39">
        <v>4190</v>
      </c>
      <c r="E8" s="135" t="s">
        <v>2438</v>
      </c>
      <c r="F8" s="135"/>
      <c r="G8" s="136"/>
      <c r="H8" s="40">
        <v>5515957.29</v>
      </c>
      <c r="I8" s="41" t="s">
        <v>2435</v>
      </c>
      <c r="J8" s="42">
        <v>0</v>
      </c>
      <c r="K8" s="43" t="s">
        <v>2436</v>
      </c>
      <c r="L8" s="44">
        <v>0</v>
      </c>
    </row>
    <row r="9" spans="1:12" s="6" customFormat="1" x14ac:dyDescent="0.25">
      <c r="A9" s="18"/>
      <c r="B9" s="18"/>
      <c r="C9" s="45"/>
      <c r="D9" s="46"/>
      <c r="E9" s="47"/>
      <c r="F9" s="47"/>
      <c r="G9" s="34"/>
      <c r="H9" s="48"/>
      <c r="I9" s="49"/>
      <c r="J9" s="50"/>
      <c r="K9" s="49"/>
      <c r="L9" s="51"/>
    </row>
    <row r="10" spans="1:12" s="6" customFormat="1" ht="25.5" customHeight="1" x14ac:dyDescent="0.25">
      <c r="A10" s="18"/>
      <c r="B10" s="52"/>
      <c r="C10" s="38" t="s">
        <v>2433</v>
      </c>
      <c r="D10" s="39">
        <v>5867</v>
      </c>
      <c r="E10" s="135" t="s">
        <v>2439</v>
      </c>
      <c r="F10" s="135"/>
      <c r="G10" s="136"/>
      <c r="H10" s="40">
        <v>7377206.4400000004</v>
      </c>
      <c r="I10" s="41" t="s">
        <v>2435</v>
      </c>
      <c r="J10" s="42">
        <v>0</v>
      </c>
      <c r="K10" s="43" t="s">
        <v>2436</v>
      </c>
      <c r="L10" s="44">
        <v>0</v>
      </c>
    </row>
    <row r="11" spans="1:12" s="6" customFormat="1" x14ac:dyDescent="0.25">
      <c r="A11" s="18"/>
      <c r="B11" s="18"/>
      <c r="C11" s="45"/>
      <c r="D11" s="46"/>
      <c r="E11" s="47"/>
      <c r="F11" s="47"/>
      <c r="G11" s="34"/>
      <c r="H11" s="48"/>
      <c r="I11" s="49"/>
      <c r="J11" s="50"/>
      <c r="K11" s="49"/>
      <c r="L11" s="51"/>
    </row>
    <row r="12" spans="1:12" s="6" customFormat="1" ht="25.5" customHeight="1" x14ac:dyDescent="0.25">
      <c r="A12" s="18"/>
      <c r="B12" s="18"/>
      <c r="C12" s="38" t="s">
        <v>2433</v>
      </c>
      <c r="D12" s="39">
        <v>6084</v>
      </c>
      <c r="E12" s="135" t="s">
        <v>2440</v>
      </c>
      <c r="F12" s="135"/>
      <c r="G12" s="136"/>
      <c r="H12" s="40">
        <v>7839740.1500000004</v>
      </c>
      <c r="I12" s="41" t="s">
        <v>2435</v>
      </c>
      <c r="J12" s="42">
        <v>0</v>
      </c>
      <c r="K12" s="43" t="s">
        <v>2436</v>
      </c>
      <c r="L12" s="44">
        <v>0</v>
      </c>
    </row>
    <row r="13" spans="1:12" s="6" customFormat="1" x14ac:dyDescent="0.25">
      <c r="A13" s="18"/>
      <c r="B13" s="18"/>
      <c r="C13" s="45"/>
      <c r="D13" s="53"/>
      <c r="E13" s="54"/>
      <c r="F13" s="54"/>
      <c r="G13" s="34"/>
      <c r="H13" s="55"/>
      <c r="I13" s="49"/>
      <c r="J13" s="56"/>
      <c r="K13" s="37"/>
      <c r="L13" s="57"/>
    </row>
    <row r="14" spans="1:12" s="6" customFormat="1" ht="25.5" customHeight="1" x14ac:dyDescent="0.25">
      <c r="A14" s="18"/>
      <c r="B14" s="18"/>
      <c r="C14" s="38" t="s">
        <v>2433</v>
      </c>
      <c r="D14" s="58">
        <v>5575</v>
      </c>
      <c r="E14" s="135" t="s">
        <v>2441</v>
      </c>
      <c r="F14" s="135"/>
      <c r="G14" s="136"/>
      <c r="H14" s="40">
        <v>5496966.6900000004</v>
      </c>
      <c r="I14" s="41" t="s">
        <v>2435</v>
      </c>
      <c r="J14" s="42">
        <v>0</v>
      </c>
      <c r="K14" s="43" t="s">
        <v>2436</v>
      </c>
      <c r="L14" s="44">
        <v>0</v>
      </c>
    </row>
    <row r="15" spans="1:12" s="6" customFormat="1" ht="12.75" customHeight="1" x14ac:dyDescent="0.25">
      <c r="A15" s="18"/>
      <c r="B15" s="18"/>
      <c r="C15" s="59"/>
      <c r="D15" s="60"/>
      <c r="E15" s="47"/>
      <c r="F15" s="47"/>
      <c r="G15" s="45"/>
      <c r="H15" s="51"/>
      <c r="I15" s="49"/>
      <c r="J15" s="56"/>
      <c r="K15" s="61"/>
      <c r="L15" s="51"/>
    </row>
    <row r="16" spans="1:12" s="6" customFormat="1" ht="25.5" customHeight="1" x14ac:dyDescent="0.25">
      <c r="A16" s="18"/>
      <c r="B16" s="18"/>
      <c r="C16" s="38" t="s">
        <v>2433</v>
      </c>
      <c r="D16" s="39">
        <v>5831</v>
      </c>
      <c r="E16" s="135" t="s">
        <v>2442</v>
      </c>
      <c r="F16" s="135"/>
      <c r="G16" s="136"/>
      <c r="H16" s="40">
        <v>5841834.4100000001</v>
      </c>
      <c r="I16" s="41" t="s">
        <v>2435</v>
      </c>
      <c r="J16" s="58">
        <v>0</v>
      </c>
      <c r="K16" s="41" t="s">
        <v>2436</v>
      </c>
      <c r="L16" s="44">
        <v>0</v>
      </c>
    </row>
    <row r="17" spans="1:12" s="6" customFormat="1" x14ac:dyDescent="0.25">
      <c r="A17" s="18"/>
      <c r="B17" s="18"/>
      <c r="C17" s="45"/>
      <c r="D17" s="56"/>
      <c r="E17" s="47"/>
      <c r="F17" s="47"/>
      <c r="G17" s="34"/>
      <c r="H17" s="51"/>
      <c r="I17" s="37"/>
      <c r="J17" s="62"/>
      <c r="K17" s="37"/>
      <c r="L17" s="55"/>
    </row>
    <row r="18" spans="1:12" s="6" customFormat="1" ht="25.5" customHeight="1" x14ac:dyDescent="0.25">
      <c r="A18" s="18"/>
      <c r="B18" s="18"/>
      <c r="C18" s="38" t="s">
        <v>2433</v>
      </c>
      <c r="D18" s="39">
        <v>5466</v>
      </c>
      <c r="E18" s="135" t="s">
        <v>2443</v>
      </c>
      <c r="F18" s="135"/>
      <c r="G18" s="136"/>
      <c r="H18" s="40">
        <v>5772551.4199999999</v>
      </c>
      <c r="I18" s="41" t="s">
        <v>2435</v>
      </c>
      <c r="J18" s="58">
        <v>0</v>
      </c>
      <c r="K18" s="41" t="s">
        <v>2436</v>
      </c>
      <c r="L18" s="44">
        <v>0</v>
      </c>
    </row>
    <row r="19" spans="1:12" s="6" customFormat="1" x14ac:dyDescent="0.25">
      <c r="A19" s="18"/>
      <c r="B19" s="18"/>
      <c r="C19" s="45"/>
      <c r="D19" s="56"/>
      <c r="E19" s="47"/>
      <c r="F19" s="47"/>
      <c r="G19" s="34"/>
      <c r="H19" s="51"/>
      <c r="I19" s="37"/>
      <c r="J19" s="62"/>
      <c r="K19" s="37"/>
      <c r="L19" s="55"/>
    </row>
    <row r="20" spans="1:12" s="6" customFormat="1" ht="25.5" customHeight="1" x14ac:dyDescent="0.25">
      <c r="A20" s="18"/>
      <c r="B20" s="18"/>
      <c r="C20" s="38" t="s">
        <v>2433</v>
      </c>
      <c r="D20" s="39">
        <v>6851</v>
      </c>
      <c r="E20" s="135" t="s">
        <v>2444</v>
      </c>
      <c r="F20" s="135"/>
      <c r="G20" s="136"/>
      <c r="H20" s="40">
        <v>6805685.0099999998</v>
      </c>
      <c r="I20" s="41" t="s">
        <v>2435</v>
      </c>
      <c r="J20" s="58">
        <v>0</v>
      </c>
      <c r="K20" s="41" t="s">
        <v>2436</v>
      </c>
      <c r="L20" s="63">
        <v>0</v>
      </c>
    </row>
    <row r="21" spans="1:12" s="6" customFormat="1" x14ac:dyDescent="0.25">
      <c r="A21" s="18"/>
      <c r="B21" s="18"/>
      <c r="C21" s="45"/>
      <c r="D21" s="56"/>
      <c r="E21" s="47"/>
      <c r="F21" s="47"/>
      <c r="G21" s="34"/>
      <c r="H21" s="51"/>
      <c r="I21" s="37"/>
      <c r="J21" s="62"/>
      <c r="K21" s="37"/>
      <c r="L21" s="55"/>
    </row>
    <row r="22" spans="1:12" s="6" customFormat="1" ht="25.5" customHeight="1" x14ac:dyDescent="0.25">
      <c r="A22" s="18"/>
      <c r="B22" s="18"/>
      <c r="C22" s="38" t="s">
        <v>2433</v>
      </c>
      <c r="D22" s="39">
        <v>1511</v>
      </c>
      <c r="E22" s="135" t="s">
        <v>2445</v>
      </c>
      <c r="F22" s="135"/>
      <c r="G22" s="136"/>
      <c r="H22" s="40">
        <v>1044496.6</v>
      </c>
      <c r="I22" s="41" t="s">
        <v>2435</v>
      </c>
      <c r="J22" s="58">
        <v>0</v>
      </c>
      <c r="K22" s="43" t="s">
        <v>2436</v>
      </c>
      <c r="L22" s="63">
        <v>0</v>
      </c>
    </row>
    <row r="23" spans="1:12" s="6" customFormat="1" x14ac:dyDescent="0.25">
      <c r="A23" s="18"/>
      <c r="B23" s="18"/>
      <c r="C23" s="45"/>
      <c r="D23" s="56"/>
      <c r="E23" s="47"/>
      <c r="F23" s="47"/>
      <c r="G23" s="34"/>
      <c r="H23" s="51"/>
      <c r="I23" s="37"/>
      <c r="J23" s="62"/>
      <c r="K23" s="37"/>
      <c r="L23" s="55"/>
    </row>
    <row r="24" spans="1:12" s="6" customFormat="1" ht="25.5" customHeight="1" x14ac:dyDescent="0.25">
      <c r="A24" s="18"/>
      <c r="B24" s="18"/>
      <c r="C24" s="38" t="s">
        <v>2433</v>
      </c>
      <c r="D24" s="39">
        <v>4445</v>
      </c>
      <c r="E24" s="135" t="s">
        <v>2446</v>
      </c>
      <c r="F24" s="135"/>
      <c r="G24" s="136"/>
      <c r="H24" s="40">
        <v>7106835.8700000001</v>
      </c>
      <c r="I24" s="41" t="s">
        <v>2435</v>
      </c>
      <c r="J24" s="58">
        <v>0</v>
      </c>
      <c r="K24" s="43" t="s">
        <v>2436</v>
      </c>
      <c r="L24" s="63">
        <v>0</v>
      </c>
    </row>
    <row r="25" spans="1:12" s="6" customFormat="1" x14ac:dyDescent="0.25">
      <c r="A25" s="18"/>
      <c r="B25" s="18"/>
      <c r="C25" s="45"/>
      <c r="D25" s="56"/>
      <c r="E25" s="47"/>
      <c r="F25" s="47"/>
      <c r="G25" s="34"/>
      <c r="H25" s="51"/>
      <c r="I25" s="37"/>
      <c r="J25" s="62"/>
      <c r="K25" s="37"/>
      <c r="L25" s="55"/>
    </row>
    <row r="26" spans="1:12" s="6" customFormat="1" ht="25.5" customHeight="1" x14ac:dyDescent="0.25">
      <c r="A26" s="18"/>
      <c r="B26" s="18"/>
      <c r="C26" s="38" t="s">
        <v>2433</v>
      </c>
      <c r="D26" s="39">
        <v>7313</v>
      </c>
      <c r="E26" s="135" t="s">
        <v>2447</v>
      </c>
      <c r="F26" s="135"/>
      <c r="G26" s="136"/>
      <c r="H26" s="40">
        <v>8221398.1600000001</v>
      </c>
      <c r="I26" s="41" t="s">
        <v>2435</v>
      </c>
      <c r="J26" s="58">
        <v>0</v>
      </c>
      <c r="K26" s="43" t="s">
        <v>2436</v>
      </c>
      <c r="L26" s="63">
        <v>0</v>
      </c>
    </row>
    <row r="27" spans="1:12" s="6" customFormat="1" x14ac:dyDescent="0.25">
      <c r="A27" s="18"/>
      <c r="B27" s="18"/>
      <c r="C27" s="45"/>
      <c r="D27" s="56"/>
      <c r="E27" s="47"/>
      <c r="F27" s="47"/>
      <c r="G27" s="34"/>
      <c r="H27" s="51"/>
      <c r="I27" s="37"/>
      <c r="J27" s="62"/>
      <c r="K27" s="37"/>
      <c r="L27" s="55"/>
    </row>
    <row r="28" spans="1:12" s="6" customFormat="1" ht="25.5" customHeight="1" x14ac:dyDescent="0.25">
      <c r="A28" s="18"/>
      <c r="B28" s="18"/>
      <c r="C28" s="38" t="s">
        <v>2433</v>
      </c>
      <c r="D28" s="39">
        <v>6732</v>
      </c>
      <c r="E28" s="135" t="s">
        <v>2448</v>
      </c>
      <c r="F28" s="135"/>
      <c r="G28" s="136"/>
      <c r="H28" s="40">
        <v>5920408.2300000004</v>
      </c>
      <c r="I28" s="41" t="s">
        <v>2435</v>
      </c>
      <c r="J28" s="58">
        <v>0</v>
      </c>
      <c r="K28" s="43" t="s">
        <v>2436</v>
      </c>
      <c r="L28" s="63">
        <v>0</v>
      </c>
    </row>
    <row r="29" spans="1:12" s="6" customFormat="1" x14ac:dyDescent="0.25">
      <c r="A29" s="18"/>
      <c r="B29" s="18"/>
      <c r="C29" s="45"/>
      <c r="D29" s="56"/>
      <c r="E29" s="47"/>
      <c r="F29" s="47"/>
      <c r="G29" s="34"/>
      <c r="H29" s="51"/>
      <c r="I29" s="37"/>
      <c r="J29" s="62"/>
      <c r="K29" s="37"/>
      <c r="L29" s="55"/>
    </row>
    <row r="30" spans="1:12" s="6" customFormat="1" ht="25.5" customHeight="1" x14ac:dyDescent="0.25">
      <c r="A30" s="18"/>
      <c r="B30" s="18"/>
      <c r="C30" s="38" t="s">
        <v>2433</v>
      </c>
      <c r="D30" s="39">
        <v>6876</v>
      </c>
      <c r="E30" s="135" t="s">
        <v>2449</v>
      </c>
      <c r="F30" s="135"/>
      <c r="G30" s="136"/>
      <c r="H30" s="40">
        <v>8718194.5600000005</v>
      </c>
      <c r="I30" s="41" t="s">
        <v>2435</v>
      </c>
      <c r="J30" s="58">
        <v>0</v>
      </c>
      <c r="K30" s="43" t="s">
        <v>2436</v>
      </c>
      <c r="L30" s="63">
        <v>0</v>
      </c>
    </row>
    <row r="31" spans="1:12" s="6" customFormat="1" ht="15" customHeight="1" x14ac:dyDescent="0.25">
      <c r="A31" s="18"/>
      <c r="B31" s="18"/>
      <c r="C31" s="45"/>
      <c r="D31" s="56"/>
      <c r="E31" s="47"/>
      <c r="F31" s="47"/>
      <c r="G31" s="34"/>
      <c r="H31" s="51"/>
      <c r="I31" s="37"/>
      <c r="J31" s="62"/>
      <c r="K31" s="37"/>
      <c r="L31" s="55"/>
    </row>
    <row r="32" spans="1:12" s="6" customFormat="1" ht="25.5" customHeight="1" x14ac:dyDescent="0.25">
      <c r="A32" s="18"/>
      <c r="B32" s="18"/>
      <c r="C32" s="38" t="s">
        <v>2433</v>
      </c>
      <c r="D32" s="39">
        <v>4459</v>
      </c>
      <c r="E32" s="135" t="s">
        <v>2450</v>
      </c>
      <c r="F32" s="135"/>
      <c r="G32" s="136"/>
      <c r="H32" s="40">
        <v>5627039.5499999998</v>
      </c>
      <c r="I32" s="41" t="s">
        <v>2435</v>
      </c>
      <c r="J32" s="58">
        <v>0</v>
      </c>
      <c r="K32" s="43" t="s">
        <v>2436</v>
      </c>
      <c r="L32" s="63">
        <v>0</v>
      </c>
    </row>
    <row r="33" spans="1:12" s="6" customFormat="1" x14ac:dyDescent="0.25">
      <c r="A33" s="18"/>
      <c r="B33" s="18"/>
      <c r="C33" s="45"/>
      <c r="D33" s="56"/>
      <c r="E33" s="47"/>
      <c r="F33" s="47"/>
      <c r="G33" s="34"/>
      <c r="H33" s="51"/>
      <c r="I33" s="37"/>
      <c r="J33" s="62"/>
      <c r="K33" s="37"/>
      <c r="L33" s="55"/>
    </row>
    <row r="34" spans="1:12" s="6" customFormat="1" ht="25.5" customHeight="1" x14ac:dyDescent="0.25">
      <c r="A34" s="18"/>
      <c r="B34" s="18"/>
      <c r="C34" s="38" t="s">
        <v>2433</v>
      </c>
      <c r="D34" s="39">
        <v>5139</v>
      </c>
      <c r="E34" s="135" t="s">
        <v>2451</v>
      </c>
      <c r="F34" s="135"/>
      <c r="G34" s="136"/>
      <c r="H34" s="40">
        <v>7497634.4500000002</v>
      </c>
      <c r="I34" s="41" t="s">
        <v>2435</v>
      </c>
      <c r="J34" s="58">
        <v>0</v>
      </c>
      <c r="K34" s="43" t="s">
        <v>2436</v>
      </c>
      <c r="L34" s="63">
        <v>0</v>
      </c>
    </row>
    <row r="35" spans="1:12" s="6" customFormat="1" x14ac:dyDescent="0.25">
      <c r="A35" s="18"/>
      <c r="B35" s="18"/>
      <c r="C35" s="45"/>
      <c r="D35" s="56"/>
      <c r="E35" s="47"/>
      <c r="F35" s="47"/>
      <c r="G35" s="34"/>
      <c r="H35" s="51"/>
      <c r="I35" s="37"/>
      <c r="J35" s="62"/>
      <c r="K35" s="37"/>
      <c r="L35" s="55"/>
    </row>
    <row r="36" spans="1:12" s="6" customFormat="1" ht="25.5" customHeight="1" x14ac:dyDescent="0.25">
      <c r="A36" s="18"/>
      <c r="B36" s="18"/>
      <c r="C36" s="38" t="s">
        <v>2433</v>
      </c>
      <c r="D36" s="39">
        <v>6100</v>
      </c>
      <c r="E36" s="135" t="s">
        <v>2452</v>
      </c>
      <c r="F36" s="135"/>
      <c r="G36" s="136"/>
      <c r="H36" s="40">
        <v>6072744.9900000002</v>
      </c>
      <c r="I36" s="41" t="s">
        <v>2435</v>
      </c>
      <c r="J36" s="58">
        <v>0</v>
      </c>
      <c r="K36" s="43" t="s">
        <v>2436</v>
      </c>
      <c r="L36" s="63">
        <v>0</v>
      </c>
    </row>
    <row r="37" spans="1:12" s="6" customFormat="1" ht="15.75" customHeight="1" x14ac:dyDescent="0.25">
      <c r="A37" s="18"/>
      <c r="B37" s="64"/>
      <c r="C37" s="65"/>
      <c r="D37" s="39"/>
      <c r="E37" s="66"/>
      <c r="F37" s="66"/>
      <c r="G37" s="67"/>
      <c r="H37" s="40"/>
      <c r="I37" s="41"/>
      <c r="J37" s="58"/>
      <c r="K37" s="43"/>
      <c r="L37" s="63"/>
    </row>
    <row r="38" spans="1:12" s="6" customFormat="1" ht="25.5" customHeight="1" x14ac:dyDescent="0.25">
      <c r="A38" s="18"/>
      <c r="B38" s="18"/>
      <c r="C38" s="38" t="s">
        <v>2433</v>
      </c>
      <c r="D38" s="39">
        <v>5548</v>
      </c>
      <c r="E38" s="135" t="s">
        <v>2453</v>
      </c>
      <c r="F38" s="135"/>
      <c r="G38" s="136"/>
      <c r="H38" s="40">
        <v>6366005.3899999997</v>
      </c>
      <c r="I38" s="41" t="s">
        <v>2435</v>
      </c>
      <c r="J38" s="58">
        <v>0</v>
      </c>
      <c r="K38" s="43" t="s">
        <v>2436</v>
      </c>
      <c r="L38" s="63">
        <v>0</v>
      </c>
    </row>
    <row r="39" spans="1:12" s="6" customFormat="1" ht="15.75" customHeight="1" x14ac:dyDescent="0.25">
      <c r="A39" s="18"/>
      <c r="B39" s="18"/>
      <c r="C39" s="59"/>
      <c r="D39" s="68"/>
      <c r="E39" s="47"/>
      <c r="F39" s="47"/>
      <c r="G39" s="45"/>
      <c r="H39" s="51"/>
      <c r="I39" s="49"/>
      <c r="J39" s="60"/>
      <c r="K39" s="43"/>
      <c r="L39" s="69"/>
    </row>
    <row r="40" spans="1:12" s="6" customFormat="1" ht="25.5" customHeight="1" x14ac:dyDescent="0.25">
      <c r="A40" s="18"/>
      <c r="B40" s="18"/>
      <c r="C40" s="38" t="s">
        <v>2433</v>
      </c>
      <c r="D40" s="39">
        <v>5759</v>
      </c>
      <c r="E40" s="135" t="s">
        <v>2454</v>
      </c>
      <c r="F40" s="135"/>
      <c r="G40" s="136"/>
      <c r="H40" s="40">
        <v>6591403.6100000003</v>
      </c>
      <c r="I40" s="41" t="s">
        <v>2435</v>
      </c>
      <c r="J40" s="58">
        <v>0</v>
      </c>
      <c r="K40" s="41" t="s">
        <v>2436</v>
      </c>
      <c r="L40" s="63">
        <v>0</v>
      </c>
    </row>
    <row r="41" spans="1:12" s="6" customFormat="1" ht="15.75" customHeight="1" x14ac:dyDescent="0.25">
      <c r="A41" s="18"/>
      <c r="B41" s="18"/>
      <c r="C41" s="70"/>
      <c r="D41" s="71"/>
      <c r="E41" s="72"/>
      <c r="F41" s="72"/>
      <c r="G41" s="73"/>
      <c r="H41" s="51"/>
      <c r="I41" s="74"/>
      <c r="J41" s="75"/>
      <c r="K41" s="76"/>
      <c r="L41" s="77"/>
    </row>
    <row r="42" spans="1:12" s="6" customFormat="1" ht="25.5" customHeight="1" x14ac:dyDescent="0.25">
      <c r="A42" s="18"/>
      <c r="B42" s="18"/>
      <c r="C42" s="38" t="s">
        <v>2455</v>
      </c>
      <c r="D42" s="39">
        <v>6094</v>
      </c>
      <c r="E42" s="135" t="s">
        <v>2456</v>
      </c>
      <c r="F42" s="136"/>
      <c r="G42" s="136"/>
      <c r="H42" s="40">
        <v>6673390.25</v>
      </c>
      <c r="I42" s="41" t="s">
        <v>2435</v>
      </c>
      <c r="J42" s="58">
        <v>0</v>
      </c>
      <c r="K42" s="78" t="s">
        <v>2436</v>
      </c>
      <c r="L42" s="69">
        <v>0</v>
      </c>
    </row>
    <row r="43" spans="1:12" s="6" customFormat="1" ht="15.75" customHeight="1" x14ac:dyDescent="0.25">
      <c r="A43" s="18"/>
      <c r="B43" s="18"/>
      <c r="C43" s="70"/>
      <c r="D43" s="71"/>
      <c r="E43" s="72"/>
      <c r="F43" s="73"/>
      <c r="G43" s="73"/>
      <c r="H43" s="51"/>
      <c r="I43" s="74"/>
      <c r="J43" s="79"/>
      <c r="K43" s="76"/>
      <c r="L43" s="80"/>
    </row>
    <row r="44" spans="1:12" s="6" customFormat="1" ht="25.5" customHeight="1" x14ac:dyDescent="0.25">
      <c r="A44" s="18"/>
      <c r="B44" s="18"/>
      <c r="C44" s="38" t="s">
        <v>2455</v>
      </c>
      <c r="D44" s="39">
        <v>7233</v>
      </c>
      <c r="E44" s="135" t="s">
        <v>2457</v>
      </c>
      <c r="F44" s="136"/>
      <c r="G44" s="136"/>
      <c r="H44" s="40">
        <v>7241293.4299999997</v>
      </c>
      <c r="I44" s="41" t="s">
        <v>2435</v>
      </c>
      <c r="J44" s="58">
        <v>0</v>
      </c>
      <c r="K44" s="81" t="s">
        <v>2436</v>
      </c>
      <c r="L44" s="69">
        <v>0</v>
      </c>
    </row>
    <row r="45" spans="1:12" s="6" customFormat="1" ht="15.75" customHeight="1" x14ac:dyDescent="0.25">
      <c r="A45" s="18"/>
      <c r="B45" s="18"/>
      <c r="C45" s="70"/>
      <c r="D45" s="71"/>
      <c r="E45" s="72"/>
      <c r="F45" s="73"/>
      <c r="G45" s="73"/>
      <c r="H45" s="51"/>
      <c r="I45" s="74"/>
      <c r="J45" s="75"/>
      <c r="K45" s="76"/>
      <c r="L45" s="77"/>
    </row>
    <row r="46" spans="1:12" s="6" customFormat="1" ht="25.5" customHeight="1" x14ac:dyDescent="0.25">
      <c r="A46" s="18"/>
      <c r="B46" s="18"/>
      <c r="C46" s="38" t="s">
        <v>2455</v>
      </c>
      <c r="D46" s="39">
        <v>1797</v>
      </c>
      <c r="E46" s="135" t="s">
        <v>2458</v>
      </c>
      <c r="F46" s="136"/>
      <c r="G46" s="136"/>
      <c r="H46" s="40">
        <v>3255383.94</v>
      </c>
      <c r="I46" s="41" t="s">
        <v>2435</v>
      </c>
      <c r="J46" s="58">
        <v>0</v>
      </c>
      <c r="K46" s="81" t="s">
        <v>2436</v>
      </c>
      <c r="L46" s="69">
        <v>0</v>
      </c>
    </row>
    <row r="47" spans="1:12" s="6" customFormat="1" ht="15.75" customHeight="1" x14ac:dyDescent="0.25">
      <c r="A47" s="18"/>
      <c r="B47" s="18"/>
      <c r="C47" s="70"/>
      <c r="D47" s="71"/>
      <c r="E47" s="72"/>
      <c r="F47" s="73"/>
      <c r="G47" s="73"/>
      <c r="H47" s="51"/>
      <c r="I47" s="74"/>
      <c r="J47" s="75"/>
      <c r="K47" s="76"/>
      <c r="L47" s="77"/>
    </row>
    <row r="48" spans="1:12" s="6" customFormat="1" ht="25.5" customHeight="1" x14ac:dyDescent="0.25">
      <c r="A48" s="18"/>
      <c r="B48" s="18"/>
      <c r="C48" s="38" t="s">
        <v>2455</v>
      </c>
      <c r="D48" s="39">
        <v>4918</v>
      </c>
      <c r="E48" s="135" t="s">
        <v>2459</v>
      </c>
      <c r="F48" s="136"/>
      <c r="G48" s="136"/>
      <c r="H48" s="40">
        <v>5950497.2400000002</v>
      </c>
      <c r="I48" s="41" t="s">
        <v>2435</v>
      </c>
      <c r="J48" s="58">
        <v>0</v>
      </c>
      <c r="K48" s="81" t="s">
        <v>2436</v>
      </c>
      <c r="L48" s="69">
        <v>0</v>
      </c>
    </row>
    <row r="49" spans="1:12" s="6" customFormat="1" ht="15.75" customHeight="1" x14ac:dyDescent="0.25">
      <c r="A49" s="18"/>
      <c r="B49" s="18"/>
      <c r="C49" s="70"/>
      <c r="D49" s="71"/>
      <c r="E49" s="72"/>
      <c r="F49" s="73"/>
      <c r="G49" s="73"/>
      <c r="H49" s="51"/>
      <c r="I49" s="74"/>
      <c r="J49" s="75"/>
      <c r="K49" s="76"/>
      <c r="L49" s="77"/>
    </row>
    <row r="50" spans="1:12" s="6" customFormat="1" ht="25.5" customHeight="1" x14ac:dyDescent="0.25">
      <c r="A50" s="18"/>
      <c r="B50" s="18"/>
      <c r="C50" s="38" t="s">
        <v>2455</v>
      </c>
      <c r="D50" s="39">
        <v>6594</v>
      </c>
      <c r="E50" s="135" t="s">
        <v>2460</v>
      </c>
      <c r="F50" s="136"/>
      <c r="G50" s="136"/>
      <c r="H50" s="40">
        <v>7548337.9299999997</v>
      </c>
      <c r="I50" s="41" t="s">
        <v>2435</v>
      </c>
      <c r="J50" s="58">
        <v>0</v>
      </c>
      <c r="K50" s="81" t="s">
        <v>2436</v>
      </c>
      <c r="L50" s="69">
        <v>0</v>
      </c>
    </row>
    <row r="51" spans="1:12" s="6" customFormat="1" ht="15.75" customHeight="1" x14ac:dyDescent="0.25">
      <c r="A51" s="18"/>
      <c r="B51" s="18"/>
      <c r="C51" s="70"/>
      <c r="D51" s="71"/>
      <c r="E51" s="72"/>
      <c r="F51" s="73"/>
      <c r="G51" s="73"/>
      <c r="H51" s="51"/>
      <c r="I51" s="74"/>
      <c r="J51" s="75"/>
      <c r="K51" s="76"/>
      <c r="L51" s="77"/>
    </row>
    <row r="52" spans="1:12" s="6" customFormat="1" ht="25.5" customHeight="1" x14ac:dyDescent="0.25">
      <c r="A52" s="18"/>
      <c r="B52" s="18"/>
      <c r="C52" s="38" t="s">
        <v>2455</v>
      </c>
      <c r="D52" s="39">
        <v>7661</v>
      </c>
      <c r="E52" s="135" t="s">
        <v>2461</v>
      </c>
      <c r="F52" s="136"/>
      <c r="G52" s="136"/>
      <c r="H52" s="40">
        <v>8196103.0499999998</v>
      </c>
      <c r="I52" s="41" t="s">
        <v>2435</v>
      </c>
      <c r="J52" s="58">
        <v>0</v>
      </c>
      <c r="K52" s="81" t="s">
        <v>2436</v>
      </c>
      <c r="L52" s="69">
        <v>0</v>
      </c>
    </row>
    <row r="53" spans="1:12" s="6" customFormat="1" ht="15.75" customHeight="1" x14ac:dyDescent="0.25">
      <c r="A53" s="18"/>
      <c r="B53" s="18"/>
      <c r="C53" s="70"/>
      <c r="D53" s="71"/>
      <c r="E53" s="72"/>
      <c r="F53" s="73"/>
      <c r="G53" s="73"/>
      <c r="H53" s="51"/>
      <c r="I53" s="74"/>
      <c r="J53" s="79"/>
      <c r="K53" s="76"/>
      <c r="L53" s="80"/>
    </row>
    <row r="54" spans="1:12" s="6" customFormat="1" ht="25.5" customHeight="1" x14ac:dyDescent="0.25">
      <c r="A54" s="18"/>
      <c r="B54" s="18"/>
      <c r="C54" s="38" t="s">
        <v>2455</v>
      </c>
      <c r="D54" s="39">
        <v>7395</v>
      </c>
      <c r="E54" s="135" t="s">
        <v>2462</v>
      </c>
      <c r="F54" s="136"/>
      <c r="G54" s="136"/>
      <c r="H54" s="40">
        <v>10432577.02</v>
      </c>
      <c r="I54" s="41" t="s">
        <v>2435</v>
      </c>
      <c r="J54" s="58">
        <v>0</v>
      </c>
      <c r="K54" s="81" t="s">
        <v>2436</v>
      </c>
      <c r="L54" s="69">
        <v>0</v>
      </c>
    </row>
    <row r="55" spans="1:12" s="6" customFormat="1" ht="15.75" customHeight="1" x14ac:dyDescent="0.25">
      <c r="A55" s="18"/>
      <c r="B55" s="18"/>
      <c r="C55" s="70"/>
      <c r="D55" s="71"/>
      <c r="E55" s="72"/>
      <c r="F55" s="73"/>
      <c r="G55" s="73"/>
      <c r="H55" s="51"/>
      <c r="I55" s="74"/>
      <c r="J55" s="75"/>
      <c r="K55" s="76"/>
      <c r="L55" s="77"/>
    </row>
    <row r="56" spans="1:12" s="6" customFormat="1" ht="25.5" customHeight="1" x14ac:dyDescent="0.25">
      <c r="A56" s="18"/>
      <c r="B56" s="18"/>
      <c r="C56" s="38" t="s">
        <v>2455</v>
      </c>
      <c r="D56" s="39">
        <v>4169</v>
      </c>
      <c r="E56" s="135" t="s">
        <v>2463</v>
      </c>
      <c r="F56" s="136"/>
      <c r="G56" s="136"/>
      <c r="H56" s="40">
        <v>6084779.0700000003</v>
      </c>
      <c r="I56" s="41" t="s">
        <v>2435</v>
      </c>
      <c r="J56" s="58">
        <v>0</v>
      </c>
      <c r="K56" s="78" t="s">
        <v>2436</v>
      </c>
      <c r="L56" s="69">
        <v>0</v>
      </c>
    </row>
    <row r="57" spans="1:12" s="6" customFormat="1" ht="15.75" customHeight="1" x14ac:dyDescent="0.25">
      <c r="A57" s="18"/>
      <c r="B57" s="18"/>
      <c r="C57" s="70"/>
      <c r="D57" s="71"/>
      <c r="E57" s="72"/>
      <c r="F57" s="73"/>
      <c r="G57" s="73"/>
      <c r="H57" s="51"/>
      <c r="I57" s="74"/>
      <c r="J57" s="75"/>
      <c r="K57" s="76"/>
      <c r="L57" s="77"/>
    </row>
    <row r="58" spans="1:12" s="6" customFormat="1" ht="25.5" customHeight="1" x14ac:dyDescent="0.25">
      <c r="A58" s="18"/>
      <c r="B58" s="18"/>
      <c r="C58" s="38" t="s">
        <v>2455</v>
      </c>
      <c r="D58" s="39">
        <v>5291</v>
      </c>
      <c r="E58" s="135" t="s">
        <v>2464</v>
      </c>
      <c r="F58" s="136"/>
      <c r="G58" s="136"/>
      <c r="H58" s="40">
        <v>6424509.8300000001</v>
      </c>
      <c r="I58" s="41" t="s">
        <v>2435</v>
      </c>
      <c r="J58" s="58">
        <v>0</v>
      </c>
      <c r="K58" s="81" t="s">
        <v>2436</v>
      </c>
      <c r="L58" s="69">
        <v>0</v>
      </c>
    </row>
    <row r="59" spans="1:12" s="6" customFormat="1" ht="15.75" customHeight="1" x14ac:dyDescent="0.25">
      <c r="A59" s="18"/>
      <c r="B59" s="18"/>
      <c r="C59" s="70"/>
      <c r="D59" s="71"/>
      <c r="E59" s="72"/>
      <c r="F59" s="73"/>
      <c r="G59" s="73"/>
      <c r="H59" s="51"/>
      <c r="I59" s="74"/>
      <c r="J59" s="75"/>
      <c r="K59" s="76"/>
      <c r="L59" s="77"/>
    </row>
    <row r="60" spans="1:12" s="6" customFormat="1" ht="25.5" customHeight="1" x14ac:dyDescent="0.25">
      <c r="A60" s="18"/>
      <c r="B60" s="18"/>
      <c r="C60" s="38" t="s">
        <v>2455</v>
      </c>
      <c r="D60" s="39">
        <v>5225</v>
      </c>
      <c r="E60" s="135" t="s">
        <v>2465</v>
      </c>
      <c r="F60" s="136"/>
      <c r="G60" s="136"/>
      <c r="H60" s="40">
        <v>6355829.6299999999</v>
      </c>
      <c r="I60" s="41" t="s">
        <v>2435</v>
      </c>
      <c r="J60" s="58">
        <v>0</v>
      </c>
      <c r="K60" s="81" t="s">
        <v>2436</v>
      </c>
      <c r="L60" s="69">
        <v>0</v>
      </c>
    </row>
    <row r="61" spans="1:12" s="6" customFormat="1" ht="15.75" customHeight="1" x14ac:dyDescent="0.25">
      <c r="A61" s="18"/>
      <c r="B61" s="18"/>
      <c r="C61" s="70"/>
      <c r="D61" s="71"/>
      <c r="E61" s="72"/>
      <c r="F61" s="73"/>
      <c r="G61" s="73"/>
      <c r="H61" s="51"/>
      <c r="I61" s="74"/>
      <c r="J61" s="75"/>
      <c r="K61" s="76"/>
      <c r="L61" s="77"/>
    </row>
    <row r="62" spans="1:12" s="6" customFormat="1" ht="25.5" customHeight="1" x14ac:dyDescent="0.25">
      <c r="A62" s="18"/>
      <c r="B62" s="18"/>
      <c r="C62" s="38" t="s">
        <v>2455</v>
      </c>
      <c r="D62" s="39">
        <v>6605</v>
      </c>
      <c r="E62" s="135" t="s">
        <v>2466</v>
      </c>
      <c r="F62" s="136"/>
      <c r="G62" s="136"/>
      <c r="H62" s="40">
        <v>6015540.2699999996</v>
      </c>
      <c r="I62" s="41" t="s">
        <v>2435</v>
      </c>
      <c r="J62" s="58">
        <v>0</v>
      </c>
      <c r="K62" s="81" t="s">
        <v>2436</v>
      </c>
      <c r="L62" s="69">
        <v>0</v>
      </c>
    </row>
    <row r="63" spans="1:12" s="6" customFormat="1" ht="15.75" customHeight="1" x14ac:dyDescent="0.25">
      <c r="A63" s="18"/>
      <c r="B63" s="18"/>
      <c r="C63" s="70"/>
      <c r="D63" s="71"/>
      <c r="E63" s="72"/>
      <c r="F63" s="73"/>
      <c r="G63" s="73"/>
      <c r="H63" s="51"/>
      <c r="I63" s="74"/>
      <c r="J63" s="75"/>
      <c r="K63" s="76"/>
      <c r="L63" s="77"/>
    </row>
    <row r="64" spans="1:12" s="6" customFormat="1" ht="25.5" customHeight="1" x14ac:dyDescent="0.25">
      <c r="A64" s="18"/>
      <c r="B64" s="18"/>
      <c r="C64" s="38" t="s">
        <v>2455</v>
      </c>
      <c r="D64" s="39">
        <v>6203</v>
      </c>
      <c r="E64" s="135" t="s">
        <v>2467</v>
      </c>
      <c r="F64" s="136"/>
      <c r="G64" s="136"/>
      <c r="H64" s="40">
        <v>5170510.74</v>
      </c>
      <c r="I64" s="41" t="s">
        <v>2435</v>
      </c>
      <c r="J64" s="58">
        <v>0</v>
      </c>
      <c r="K64" s="81" t="s">
        <v>2436</v>
      </c>
      <c r="L64" s="69">
        <v>0</v>
      </c>
    </row>
    <row r="65" spans="1:12" s="6" customFormat="1" ht="15.75" customHeight="1" x14ac:dyDescent="0.25">
      <c r="A65" s="18"/>
      <c r="B65" s="18"/>
      <c r="C65" s="70"/>
      <c r="D65" s="71"/>
      <c r="E65" s="72"/>
      <c r="F65" s="73"/>
      <c r="G65" s="73"/>
      <c r="H65" s="51"/>
      <c r="I65" s="74"/>
      <c r="J65" s="82"/>
      <c r="K65" s="83"/>
      <c r="L65" s="77"/>
    </row>
    <row r="66" spans="1:12" s="6" customFormat="1" ht="25.5" customHeight="1" x14ac:dyDescent="0.25">
      <c r="A66" s="18"/>
      <c r="B66" s="18"/>
      <c r="C66" s="38" t="s">
        <v>2455</v>
      </c>
      <c r="D66" s="39">
        <v>6559</v>
      </c>
      <c r="E66" s="135" t="s">
        <v>2468</v>
      </c>
      <c r="F66" s="135"/>
      <c r="G66" s="135"/>
      <c r="H66" s="40">
        <v>7400644.8300000001</v>
      </c>
      <c r="I66" s="41" t="s">
        <v>2435</v>
      </c>
      <c r="J66" s="58">
        <v>0</v>
      </c>
      <c r="K66" s="81" t="s">
        <v>2436</v>
      </c>
      <c r="L66" s="69">
        <v>0</v>
      </c>
    </row>
    <row r="67" spans="1:12" s="6" customFormat="1" ht="15.75" customHeight="1" x14ac:dyDescent="0.25">
      <c r="A67" s="18"/>
      <c r="B67" s="18"/>
      <c r="C67" s="70"/>
      <c r="D67" s="71"/>
      <c r="E67" s="72"/>
      <c r="F67" s="73"/>
      <c r="G67" s="73"/>
      <c r="H67" s="51"/>
      <c r="I67" s="74"/>
      <c r="J67" s="75"/>
      <c r="K67" s="76"/>
      <c r="L67" s="77"/>
    </row>
    <row r="68" spans="1:12" s="6" customFormat="1" ht="25.5" customHeight="1" x14ac:dyDescent="0.25">
      <c r="A68" s="18"/>
      <c r="B68" s="18"/>
      <c r="C68" s="38" t="s">
        <v>2455</v>
      </c>
      <c r="D68" s="39">
        <v>6248</v>
      </c>
      <c r="E68" s="135" t="s">
        <v>2469</v>
      </c>
      <c r="F68" s="136"/>
      <c r="G68" s="136"/>
      <c r="H68" s="40" t="s">
        <v>2470</v>
      </c>
      <c r="I68" s="41" t="s">
        <v>2435</v>
      </c>
      <c r="J68" s="58">
        <v>0</v>
      </c>
      <c r="K68" s="81" t="s">
        <v>2436</v>
      </c>
      <c r="L68" s="69">
        <v>0</v>
      </c>
    </row>
    <row r="69" spans="1:12" s="6" customFormat="1" ht="15.75" customHeight="1" x14ac:dyDescent="0.25">
      <c r="A69" s="18"/>
      <c r="B69" s="18"/>
      <c r="C69" s="70"/>
      <c r="D69" s="71"/>
      <c r="E69" s="72"/>
      <c r="F69" s="73"/>
      <c r="G69" s="73"/>
      <c r="H69" s="51"/>
      <c r="I69" s="74"/>
      <c r="J69" s="79"/>
      <c r="K69" s="84"/>
      <c r="L69" s="80"/>
    </row>
    <row r="70" spans="1:12" s="6" customFormat="1" ht="25.5" customHeight="1" x14ac:dyDescent="0.25">
      <c r="A70" s="18"/>
      <c r="B70" s="18"/>
      <c r="C70" s="38" t="s">
        <v>2455</v>
      </c>
      <c r="D70" s="39">
        <v>669</v>
      </c>
      <c r="E70" s="135" t="s">
        <v>2471</v>
      </c>
      <c r="F70" s="135"/>
      <c r="G70" s="135"/>
      <c r="H70" s="40">
        <v>2203477.3199999998</v>
      </c>
      <c r="I70" s="41" t="s">
        <v>2435</v>
      </c>
      <c r="J70" s="58">
        <v>0</v>
      </c>
      <c r="K70" s="81" t="s">
        <v>2436</v>
      </c>
      <c r="L70" s="69">
        <v>0</v>
      </c>
    </row>
    <row r="71" spans="1:12" s="6" customFormat="1" ht="15.75" customHeight="1" x14ac:dyDescent="0.25">
      <c r="A71" s="18"/>
      <c r="B71" s="18"/>
      <c r="C71" s="70"/>
      <c r="D71" s="71"/>
      <c r="E71" s="72"/>
      <c r="F71" s="73"/>
      <c r="G71" s="73"/>
      <c r="H71" s="51"/>
      <c r="I71" s="74"/>
      <c r="J71" s="75"/>
      <c r="K71" s="76"/>
      <c r="L71" s="77"/>
    </row>
    <row r="72" spans="1:12" s="6" customFormat="1" ht="25.5" customHeight="1" x14ac:dyDescent="0.25">
      <c r="A72" s="18"/>
      <c r="B72" s="18"/>
      <c r="C72" s="38" t="s">
        <v>2455</v>
      </c>
      <c r="D72" s="39">
        <v>6008</v>
      </c>
      <c r="E72" s="135" t="s">
        <v>2472</v>
      </c>
      <c r="F72" s="135"/>
      <c r="G72" s="135"/>
      <c r="H72" s="40">
        <v>6688370.1600000001</v>
      </c>
      <c r="I72" s="41" t="s">
        <v>2435</v>
      </c>
      <c r="J72" s="58">
        <v>0</v>
      </c>
      <c r="K72" s="81" t="s">
        <v>2436</v>
      </c>
      <c r="L72" s="69">
        <v>0</v>
      </c>
    </row>
    <row r="73" spans="1:12" s="6" customFormat="1" ht="15.75" customHeight="1" x14ac:dyDescent="0.25">
      <c r="A73" s="18"/>
      <c r="B73" s="18"/>
      <c r="C73" s="70"/>
      <c r="D73" s="71"/>
      <c r="E73" s="72"/>
      <c r="F73" s="73"/>
      <c r="G73" s="73"/>
      <c r="H73" s="51"/>
      <c r="I73" s="74"/>
      <c r="J73" s="85"/>
      <c r="K73" s="76"/>
      <c r="L73" s="86"/>
    </row>
    <row r="74" spans="1:12" s="6" customFormat="1" ht="25.5" customHeight="1" x14ac:dyDescent="0.25">
      <c r="A74" s="18"/>
      <c r="B74" s="18"/>
      <c r="C74" s="38" t="s">
        <v>2455</v>
      </c>
      <c r="D74" s="39">
        <v>5741</v>
      </c>
      <c r="E74" s="135" t="s">
        <v>2473</v>
      </c>
      <c r="F74" s="135"/>
      <c r="G74" s="135"/>
      <c r="H74" s="40">
        <v>6026625.3600000003</v>
      </c>
      <c r="I74" s="41" t="s">
        <v>2435</v>
      </c>
      <c r="J74" s="58">
        <v>0</v>
      </c>
      <c r="K74" s="81" t="s">
        <v>2436</v>
      </c>
      <c r="L74" s="69">
        <v>0</v>
      </c>
    </row>
    <row r="75" spans="1:12" s="6" customFormat="1" ht="15.75" customHeight="1" x14ac:dyDescent="0.25">
      <c r="A75" s="18"/>
      <c r="B75" s="18"/>
      <c r="C75" s="70"/>
      <c r="D75" s="71"/>
      <c r="E75" s="72"/>
      <c r="F75" s="73"/>
      <c r="G75" s="73"/>
      <c r="H75" s="51"/>
      <c r="I75" s="74"/>
      <c r="J75" s="75"/>
      <c r="K75" s="76"/>
      <c r="L75" s="77"/>
    </row>
    <row r="76" spans="1:12" s="6" customFormat="1" ht="25.5" customHeight="1" x14ac:dyDescent="0.25">
      <c r="A76" s="18"/>
      <c r="B76" s="18"/>
      <c r="C76" s="38" t="s">
        <v>2455</v>
      </c>
      <c r="D76" s="39">
        <v>7719</v>
      </c>
      <c r="E76" s="135" t="s">
        <v>2474</v>
      </c>
      <c r="F76" s="135"/>
      <c r="G76" s="135"/>
      <c r="H76" s="40">
        <v>10912913.289999999</v>
      </c>
      <c r="I76" s="41" t="s">
        <v>2435</v>
      </c>
      <c r="J76" s="58">
        <v>0</v>
      </c>
      <c r="K76" s="81" t="s">
        <v>2436</v>
      </c>
      <c r="L76" s="69">
        <v>0</v>
      </c>
    </row>
    <row r="77" spans="1:12" s="6" customFormat="1" ht="15.75" customHeight="1" x14ac:dyDescent="0.25">
      <c r="A77" s="18"/>
      <c r="B77" s="18"/>
      <c r="C77" s="70"/>
      <c r="D77" s="71"/>
      <c r="E77" s="72"/>
      <c r="F77" s="73"/>
      <c r="G77" s="73"/>
      <c r="H77" s="51"/>
      <c r="I77" s="74"/>
      <c r="J77" s="75"/>
      <c r="K77" s="76"/>
      <c r="L77" s="77"/>
    </row>
    <row r="78" spans="1:12" s="6" customFormat="1" ht="25.5" customHeight="1" x14ac:dyDescent="0.25">
      <c r="A78" s="18"/>
      <c r="B78" s="18"/>
      <c r="C78" s="38" t="s">
        <v>2455</v>
      </c>
      <c r="D78" s="39">
        <v>6839</v>
      </c>
      <c r="E78" s="135" t="s">
        <v>2475</v>
      </c>
      <c r="F78" s="135"/>
      <c r="G78" s="135"/>
      <c r="H78" s="40">
        <v>9218870.2300000004</v>
      </c>
      <c r="I78" s="41" t="s">
        <v>2435</v>
      </c>
      <c r="J78" s="58">
        <v>0</v>
      </c>
      <c r="K78" s="81" t="s">
        <v>2436</v>
      </c>
      <c r="L78" s="69">
        <v>0</v>
      </c>
    </row>
    <row r="79" spans="1:12" s="6" customFormat="1" ht="15.75" customHeight="1" x14ac:dyDescent="0.25">
      <c r="A79" s="18"/>
      <c r="B79" s="18"/>
      <c r="C79" s="70"/>
      <c r="D79" s="71"/>
      <c r="E79" s="72"/>
      <c r="F79" s="73"/>
      <c r="G79" s="73"/>
      <c r="H79" s="51"/>
      <c r="I79" s="74"/>
      <c r="J79" s="75"/>
      <c r="K79" s="76"/>
      <c r="L79" s="77"/>
    </row>
    <row r="80" spans="1:12" s="6" customFormat="1" ht="25.5" customHeight="1" x14ac:dyDescent="0.25">
      <c r="A80" s="18"/>
      <c r="B80" s="18"/>
      <c r="C80" s="38" t="s">
        <v>2455</v>
      </c>
      <c r="D80" s="39">
        <v>4318</v>
      </c>
      <c r="E80" s="135" t="s">
        <v>2476</v>
      </c>
      <c r="F80" s="135"/>
      <c r="G80" s="135"/>
      <c r="H80" s="40">
        <v>6360001.1900000004</v>
      </c>
      <c r="I80" s="41" t="s">
        <v>2435</v>
      </c>
      <c r="J80" s="58">
        <v>0</v>
      </c>
      <c r="K80" s="81" t="s">
        <v>2436</v>
      </c>
      <c r="L80" s="69">
        <v>0</v>
      </c>
    </row>
    <row r="81" spans="1:12" s="6" customFormat="1" ht="15.75" customHeight="1" x14ac:dyDescent="0.25">
      <c r="A81" s="18"/>
      <c r="B81" s="18"/>
      <c r="C81" s="70"/>
      <c r="D81" s="71"/>
      <c r="E81" s="72"/>
      <c r="F81" s="73"/>
      <c r="G81" s="73"/>
      <c r="H81" s="51"/>
      <c r="I81" s="74"/>
      <c r="J81" s="75"/>
      <c r="K81" s="76"/>
      <c r="L81" s="77"/>
    </row>
    <row r="82" spans="1:12" s="6" customFormat="1" ht="25.5" customHeight="1" x14ac:dyDescent="0.25">
      <c r="A82" s="18"/>
      <c r="B82" s="18"/>
      <c r="C82" s="38" t="s">
        <v>2455</v>
      </c>
      <c r="D82" s="39">
        <v>4863</v>
      </c>
      <c r="E82" s="135" t="s">
        <v>2477</v>
      </c>
      <c r="F82" s="135"/>
      <c r="G82" s="135"/>
      <c r="H82" s="40">
        <v>3497288.13</v>
      </c>
      <c r="I82" s="41" t="s">
        <v>2435</v>
      </c>
      <c r="J82" s="58">
        <v>0</v>
      </c>
      <c r="K82" s="81" t="s">
        <v>2436</v>
      </c>
      <c r="L82" s="69">
        <v>0</v>
      </c>
    </row>
    <row r="83" spans="1:12" s="6" customFormat="1" ht="15.75" customHeight="1" x14ac:dyDescent="0.25">
      <c r="A83" s="18"/>
      <c r="B83" s="18"/>
      <c r="C83" s="70"/>
      <c r="D83" s="71"/>
      <c r="E83" s="72"/>
      <c r="F83" s="73"/>
      <c r="G83" s="73"/>
      <c r="H83" s="51"/>
      <c r="I83" s="74"/>
      <c r="J83" s="75"/>
      <c r="K83" s="76"/>
      <c r="L83" s="77"/>
    </row>
    <row r="84" spans="1:12" s="6" customFormat="1" ht="25.5" customHeight="1" x14ac:dyDescent="0.25">
      <c r="A84" s="18"/>
      <c r="B84" s="18"/>
      <c r="C84" s="38" t="s">
        <v>2455</v>
      </c>
      <c r="D84" s="39">
        <v>8089</v>
      </c>
      <c r="E84" s="135" t="s">
        <v>2478</v>
      </c>
      <c r="F84" s="135"/>
      <c r="G84" s="135"/>
      <c r="H84" s="40">
        <v>7007237.6799999997</v>
      </c>
      <c r="I84" s="41" t="s">
        <v>2435</v>
      </c>
      <c r="J84" s="58">
        <v>0</v>
      </c>
      <c r="K84" s="81" t="s">
        <v>2436</v>
      </c>
      <c r="L84" s="69">
        <v>0</v>
      </c>
    </row>
    <row r="85" spans="1:12" s="6" customFormat="1" ht="15.75" customHeight="1" x14ac:dyDescent="0.25">
      <c r="A85" s="18"/>
      <c r="B85" s="18"/>
      <c r="C85" s="70"/>
      <c r="D85" s="71"/>
      <c r="E85" s="72"/>
      <c r="F85" s="73"/>
      <c r="G85" s="73"/>
      <c r="H85" s="51"/>
      <c r="I85" s="74"/>
      <c r="J85" s="75"/>
      <c r="K85" s="76"/>
      <c r="L85" s="77"/>
    </row>
    <row r="86" spans="1:12" s="6" customFormat="1" ht="25.5" customHeight="1" x14ac:dyDescent="0.25">
      <c r="A86" s="18"/>
      <c r="B86" s="18"/>
      <c r="C86" s="38" t="s">
        <v>2455</v>
      </c>
      <c r="D86" s="39">
        <f>7053-1</f>
        <v>7052</v>
      </c>
      <c r="E86" s="135" t="s">
        <v>2479</v>
      </c>
      <c r="F86" s="135"/>
      <c r="G86" s="135"/>
      <c r="H86" s="40">
        <f>29074881.37-20092207</f>
        <v>8982674.370000001</v>
      </c>
      <c r="I86" s="41" t="s">
        <v>2435</v>
      </c>
      <c r="J86" s="58">
        <v>0</v>
      </c>
      <c r="K86" s="81" t="s">
        <v>2436</v>
      </c>
      <c r="L86" s="69">
        <v>0</v>
      </c>
    </row>
    <row r="87" spans="1:12" s="6" customFormat="1" ht="15.75" customHeight="1" x14ac:dyDescent="0.25">
      <c r="A87" s="18"/>
      <c r="B87" s="18"/>
      <c r="C87" s="70"/>
      <c r="D87" s="71"/>
      <c r="E87" s="72"/>
      <c r="F87" s="73"/>
      <c r="G87" s="73"/>
      <c r="H87" s="51"/>
      <c r="I87" s="74"/>
      <c r="J87" s="75"/>
      <c r="K87" s="76"/>
      <c r="L87" s="77"/>
    </row>
    <row r="88" spans="1:12" s="6" customFormat="1" ht="25.5" customHeight="1" x14ac:dyDescent="0.25">
      <c r="A88" s="18"/>
      <c r="B88" s="18"/>
      <c r="C88" s="38" t="s">
        <v>2455</v>
      </c>
      <c r="D88" s="39">
        <v>8507</v>
      </c>
      <c r="E88" s="135" t="s">
        <v>2480</v>
      </c>
      <c r="F88" s="135"/>
      <c r="G88" s="135"/>
      <c r="H88" s="40">
        <v>7468230.4500000002</v>
      </c>
      <c r="I88" s="41" t="s">
        <v>2435</v>
      </c>
      <c r="J88" s="58">
        <v>0</v>
      </c>
      <c r="K88" s="81" t="s">
        <v>2436</v>
      </c>
      <c r="L88" s="69">
        <v>0</v>
      </c>
    </row>
    <row r="89" spans="1:12" s="6" customFormat="1" ht="15.75" customHeight="1" x14ac:dyDescent="0.25">
      <c r="A89" s="18"/>
      <c r="B89" s="18"/>
      <c r="C89" s="59"/>
      <c r="D89" s="71"/>
      <c r="E89" s="72"/>
      <c r="F89" s="73"/>
      <c r="G89" s="73"/>
      <c r="H89" s="51"/>
      <c r="I89" s="74"/>
      <c r="J89" s="75"/>
      <c r="K89" s="87"/>
      <c r="L89" s="77"/>
    </row>
    <row r="90" spans="1:12" s="6" customFormat="1" ht="25.5" customHeight="1" x14ac:dyDescent="0.25">
      <c r="A90" s="18"/>
      <c r="B90" s="18"/>
      <c r="C90" s="38" t="s">
        <v>2455</v>
      </c>
      <c r="D90" s="39">
        <v>8331</v>
      </c>
      <c r="E90" s="135" t="s">
        <v>2481</v>
      </c>
      <c r="F90" s="135"/>
      <c r="G90" s="135"/>
      <c r="H90" s="40">
        <v>7368877.75</v>
      </c>
      <c r="I90" s="41" t="s">
        <v>2435</v>
      </c>
      <c r="J90" s="58">
        <v>0</v>
      </c>
      <c r="K90" s="81" t="s">
        <v>2436</v>
      </c>
      <c r="L90" s="69">
        <v>0</v>
      </c>
    </row>
    <row r="91" spans="1:12" s="6" customFormat="1" ht="15.75" customHeight="1" x14ac:dyDescent="0.25">
      <c r="A91" s="18"/>
      <c r="B91" s="18"/>
      <c r="C91" s="88"/>
      <c r="D91" s="39"/>
      <c r="E91" s="66"/>
      <c r="F91" s="66"/>
      <c r="G91" s="66"/>
      <c r="H91" s="40"/>
      <c r="I91" s="41"/>
      <c r="J91" s="58"/>
      <c r="K91" s="43"/>
      <c r="L91" s="69"/>
    </row>
    <row r="92" spans="1:12" s="6" customFormat="1" ht="25.5" customHeight="1" x14ac:dyDescent="0.25">
      <c r="A92" s="18"/>
      <c r="B92" s="18"/>
      <c r="C92" s="38" t="s">
        <v>2455</v>
      </c>
      <c r="D92" s="39">
        <v>9975</v>
      </c>
      <c r="E92" s="135" t="s">
        <v>2482</v>
      </c>
      <c r="F92" s="135"/>
      <c r="G92" s="135"/>
      <c r="H92" s="40">
        <v>9639029.4600000009</v>
      </c>
      <c r="I92" s="41" t="s">
        <v>2435</v>
      </c>
      <c r="J92" s="58">
        <v>0</v>
      </c>
      <c r="K92" s="81" t="s">
        <v>2436</v>
      </c>
      <c r="L92" s="69">
        <v>0</v>
      </c>
    </row>
    <row r="93" spans="1:12" s="6" customFormat="1" ht="15.75" customHeight="1" x14ac:dyDescent="0.25">
      <c r="A93" s="18"/>
      <c r="B93" s="18"/>
      <c r="C93" s="59"/>
      <c r="D93" s="71"/>
      <c r="E93" s="72"/>
      <c r="F93" s="73"/>
      <c r="G93" s="73"/>
      <c r="H93" s="51"/>
      <c r="I93" s="74"/>
      <c r="J93" s="75"/>
      <c r="K93" s="76"/>
      <c r="L93" s="77"/>
    </row>
    <row r="94" spans="1:12" s="6" customFormat="1" ht="25.5" customHeight="1" x14ac:dyDescent="0.25">
      <c r="A94" s="18"/>
      <c r="B94" s="18"/>
      <c r="C94" s="38" t="s">
        <v>2455</v>
      </c>
      <c r="D94" s="39">
        <v>1879</v>
      </c>
      <c r="E94" s="135" t="s">
        <v>2483</v>
      </c>
      <c r="F94" s="135"/>
      <c r="G94" s="135"/>
      <c r="H94" s="40">
        <v>2428075.41</v>
      </c>
      <c r="I94" s="41" t="s">
        <v>2435</v>
      </c>
      <c r="J94" s="58">
        <v>0</v>
      </c>
      <c r="K94" s="81" t="s">
        <v>2436</v>
      </c>
      <c r="L94" s="69">
        <v>0</v>
      </c>
    </row>
    <row r="95" spans="1:12" s="6" customFormat="1" ht="15.75" customHeight="1" x14ac:dyDescent="0.25">
      <c r="A95" s="18"/>
      <c r="B95" s="18"/>
      <c r="C95" s="59"/>
      <c r="D95" s="71"/>
      <c r="E95" s="72"/>
      <c r="F95" s="73"/>
      <c r="G95" s="73"/>
      <c r="H95" s="51"/>
      <c r="I95" s="74"/>
      <c r="J95" s="75"/>
      <c r="K95" s="76"/>
      <c r="L95" s="77"/>
    </row>
    <row r="96" spans="1:12" s="6" customFormat="1" ht="25.2" customHeight="1" x14ac:dyDescent="0.25">
      <c r="A96" s="18"/>
      <c r="B96" s="18"/>
      <c r="C96" s="38" t="s">
        <v>2455</v>
      </c>
      <c r="D96" s="39">
        <v>5665</v>
      </c>
      <c r="E96" s="135" t="s">
        <v>2484</v>
      </c>
      <c r="F96" s="135"/>
      <c r="G96" s="135"/>
      <c r="H96" s="40">
        <v>6377473.5700000003</v>
      </c>
      <c r="I96" s="41" t="s">
        <v>2435</v>
      </c>
      <c r="J96" s="58">
        <v>0</v>
      </c>
      <c r="K96" s="81" t="s">
        <v>2436</v>
      </c>
      <c r="L96" s="69">
        <v>0</v>
      </c>
    </row>
    <row r="97" spans="1:12" s="6" customFormat="1" ht="15.75" customHeight="1" x14ac:dyDescent="0.25">
      <c r="A97" s="18"/>
      <c r="B97" s="18"/>
      <c r="C97" s="38"/>
      <c r="D97" s="39"/>
      <c r="E97" s="66"/>
      <c r="F97" s="66"/>
      <c r="G97" s="66"/>
      <c r="H97" s="40"/>
      <c r="I97" s="41"/>
      <c r="J97" s="58"/>
      <c r="K97" s="81"/>
      <c r="L97" s="69"/>
    </row>
    <row r="98" spans="1:12" s="6" customFormat="1" ht="25.5" customHeight="1" x14ac:dyDescent="0.25">
      <c r="A98" s="18"/>
      <c r="B98" s="18"/>
      <c r="C98" s="38" t="s">
        <v>2455</v>
      </c>
      <c r="D98" s="39">
        <v>8038</v>
      </c>
      <c r="E98" s="135" t="s">
        <v>2485</v>
      </c>
      <c r="F98" s="135"/>
      <c r="G98" s="135"/>
      <c r="H98" s="40">
        <v>7013422.6600000001</v>
      </c>
      <c r="I98" s="41" t="s">
        <v>2435</v>
      </c>
      <c r="J98" s="58">
        <v>0</v>
      </c>
      <c r="K98" s="81" t="s">
        <v>2436</v>
      </c>
      <c r="L98" s="69">
        <v>0</v>
      </c>
    </row>
    <row r="99" spans="1:12" s="6" customFormat="1" ht="15.75" customHeight="1" x14ac:dyDescent="0.25">
      <c r="A99" s="18"/>
      <c r="B99" s="18"/>
      <c r="C99" s="59"/>
      <c r="D99" s="71"/>
      <c r="E99" s="72"/>
      <c r="F99" s="73"/>
      <c r="G99" s="73"/>
      <c r="H99" s="51"/>
      <c r="I99" s="74"/>
      <c r="J99" s="75"/>
      <c r="K99" s="76"/>
      <c r="L99" s="77"/>
    </row>
    <row r="100" spans="1:12" s="6" customFormat="1" ht="25.5" customHeight="1" x14ac:dyDescent="0.25">
      <c r="A100" s="18"/>
      <c r="B100" s="18"/>
      <c r="C100" s="38" t="s">
        <v>2455</v>
      </c>
      <c r="D100" s="39">
        <v>8861</v>
      </c>
      <c r="E100" s="135" t="s">
        <v>2486</v>
      </c>
      <c r="F100" s="135"/>
      <c r="G100" s="135"/>
      <c r="H100" s="40">
        <v>8565867.5500000007</v>
      </c>
      <c r="I100" s="41" t="s">
        <v>2435</v>
      </c>
      <c r="J100" s="58">
        <v>0</v>
      </c>
      <c r="K100" s="81" t="s">
        <v>2436</v>
      </c>
      <c r="L100" s="69">
        <v>0</v>
      </c>
    </row>
    <row r="101" spans="1:12" s="6" customFormat="1" ht="15.75" customHeight="1" x14ac:dyDescent="0.25">
      <c r="A101" s="18"/>
      <c r="B101" s="18"/>
      <c r="C101" s="59"/>
      <c r="D101" s="71"/>
      <c r="E101" s="72"/>
      <c r="F101" s="73"/>
      <c r="G101" s="73"/>
      <c r="H101" s="51"/>
      <c r="I101" s="74"/>
      <c r="J101" s="75"/>
      <c r="K101" s="76"/>
      <c r="L101" s="77"/>
    </row>
    <row r="102" spans="1:12" s="6" customFormat="1" ht="25.5" customHeight="1" x14ac:dyDescent="0.25">
      <c r="A102" s="18"/>
      <c r="B102" s="18"/>
      <c r="C102" s="38" t="s">
        <v>2455</v>
      </c>
      <c r="D102" s="39">
        <v>7763</v>
      </c>
      <c r="E102" s="135" t="s">
        <v>2487</v>
      </c>
      <c r="F102" s="135"/>
      <c r="G102" s="135"/>
      <c r="H102" s="40">
        <v>8834667.0600000005</v>
      </c>
      <c r="I102" s="41" t="s">
        <v>2435</v>
      </c>
      <c r="J102" s="58">
        <v>0</v>
      </c>
      <c r="K102" s="81" t="s">
        <v>2436</v>
      </c>
      <c r="L102" s="69">
        <v>0</v>
      </c>
    </row>
    <row r="103" spans="1:12" s="6" customFormat="1" ht="15.75" customHeight="1" x14ac:dyDescent="0.25">
      <c r="A103" s="18"/>
      <c r="B103" s="18"/>
      <c r="C103" s="59"/>
      <c r="D103" s="71"/>
      <c r="E103" s="72"/>
      <c r="F103" s="73"/>
      <c r="G103" s="73"/>
      <c r="H103" s="51"/>
      <c r="I103" s="74"/>
      <c r="J103" s="75"/>
      <c r="K103" s="76"/>
      <c r="L103" s="77"/>
    </row>
    <row r="104" spans="1:12" s="6" customFormat="1" ht="25.5" customHeight="1" x14ac:dyDescent="0.25">
      <c r="A104" s="18"/>
      <c r="B104" s="18"/>
      <c r="C104" s="38" t="s">
        <v>2455</v>
      </c>
      <c r="D104" s="39">
        <v>5526</v>
      </c>
      <c r="E104" s="135" t="s">
        <v>2488</v>
      </c>
      <c r="F104" s="135"/>
      <c r="G104" s="135"/>
      <c r="H104" s="40">
        <v>7642138.1299999999</v>
      </c>
      <c r="I104" s="41" t="s">
        <v>2435</v>
      </c>
      <c r="J104" s="58">
        <v>0</v>
      </c>
      <c r="K104" s="81" t="s">
        <v>2436</v>
      </c>
      <c r="L104" s="69">
        <v>0</v>
      </c>
    </row>
    <row r="105" spans="1:12" s="6" customFormat="1" ht="15.75" customHeight="1" x14ac:dyDescent="0.25">
      <c r="A105" s="18"/>
      <c r="B105" s="18"/>
      <c r="C105" s="65"/>
      <c r="D105" s="39"/>
      <c r="E105" s="66"/>
      <c r="F105" s="66"/>
      <c r="G105" s="66"/>
      <c r="H105" s="40"/>
      <c r="I105" s="41"/>
      <c r="J105" s="58"/>
      <c r="K105" s="43"/>
      <c r="L105" s="69"/>
    </row>
    <row r="106" spans="1:12" s="6" customFormat="1" ht="25.5" customHeight="1" x14ac:dyDescent="0.25">
      <c r="A106" s="18"/>
      <c r="B106" s="18"/>
      <c r="C106" s="38" t="s">
        <v>2455</v>
      </c>
      <c r="D106" s="39">
        <v>6232</v>
      </c>
      <c r="E106" s="135" t="s">
        <v>2489</v>
      </c>
      <c r="F106" s="135"/>
      <c r="G106" s="135"/>
      <c r="H106" s="40">
        <v>6937323.0599999996</v>
      </c>
      <c r="I106" s="41" t="s">
        <v>2435</v>
      </c>
      <c r="J106" s="58">
        <v>0</v>
      </c>
      <c r="K106" s="81" t="s">
        <v>2436</v>
      </c>
      <c r="L106" s="69">
        <v>0</v>
      </c>
    </row>
    <row r="107" spans="1:12" s="6" customFormat="1" ht="15.75" customHeight="1" x14ac:dyDescent="0.25">
      <c r="A107" s="18"/>
      <c r="B107" s="18"/>
      <c r="C107" s="65"/>
      <c r="D107" s="39"/>
      <c r="E107" s="66"/>
      <c r="F107" s="66"/>
      <c r="G107" s="66"/>
      <c r="H107" s="40"/>
      <c r="I107" s="41"/>
      <c r="J107" s="58"/>
      <c r="K107" s="43"/>
      <c r="L107" s="69"/>
    </row>
    <row r="108" spans="1:12" s="6" customFormat="1" ht="25.5" customHeight="1" x14ac:dyDescent="0.25">
      <c r="A108" s="18"/>
      <c r="B108" s="18"/>
      <c r="C108" s="38" t="s">
        <v>2455</v>
      </c>
      <c r="D108" s="39">
        <v>6934</v>
      </c>
      <c r="E108" s="135" t="s">
        <v>2490</v>
      </c>
      <c r="F108" s="135"/>
      <c r="G108" s="135"/>
      <c r="H108" s="40">
        <v>5841274.9900000002</v>
      </c>
      <c r="I108" s="41" t="s">
        <v>2435</v>
      </c>
      <c r="J108" s="58">
        <v>1</v>
      </c>
      <c r="K108" s="78" t="s">
        <v>2436</v>
      </c>
      <c r="L108" s="69">
        <v>-49.13</v>
      </c>
    </row>
    <row r="109" spans="1:12" s="6" customFormat="1" ht="15.75" customHeight="1" x14ac:dyDescent="0.25">
      <c r="A109" s="18"/>
      <c r="B109" s="18"/>
      <c r="C109" s="65"/>
      <c r="D109" s="39"/>
      <c r="E109" s="66"/>
      <c r="F109" s="66"/>
      <c r="G109" s="66"/>
      <c r="H109" s="40"/>
      <c r="I109" s="41"/>
      <c r="J109" s="58"/>
      <c r="K109" s="43"/>
      <c r="L109" s="69"/>
    </row>
    <row r="110" spans="1:12" s="6" customFormat="1" ht="25.5" customHeight="1" x14ac:dyDescent="0.25">
      <c r="A110" s="18"/>
      <c r="B110" s="18"/>
      <c r="C110" s="38" t="s">
        <v>2455</v>
      </c>
      <c r="D110" s="39">
        <v>7154</v>
      </c>
      <c r="E110" s="135" t="s">
        <v>2491</v>
      </c>
      <c r="F110" s="135"/>
      <c r="G110" s="135"/>
      <c r="H110" s="40">
        <v>7446018.9900000002</v>
      </c>
      <c r="I110" s="41" t="s">
        <v>2435</v>
      </c>
      <c r="J110" s="58">
        <v>0</v>
      </c>
      <c r="K110" s="81" t="s">
        <v>2436</v>
      </c>
      <c r="L110" s="69">
        <v>0</v>
      </c>
    </row>
    <row r="111" spans="1:12" s="6" customFormat="1" ht="15.75" customHeight="1" x14ac:dyDescent="0.25">
      <c r="A111" s="18"/>
      <c r="B111" s="18"/>
      <c r="C111" s="65"/>
      <c r="D111" s="39"/>
      <c r="E111" s="66"/>
      <c r="F111" s="66"/>
      <c r="G111" s="66"/>
      <c r="H111" s="40"/>
      <c r="I111" s="41"/>
      <c r="J111" s="58"/>
      <c r="K111" s="43"/>
      <c r="L111" s="69"/>
    </row>
    <row r="112" spans="1:12" s="6" customFormat="1" ht="25.5" customHeight="1" x14ac:dyDescent="0.25">
      <c r="A112" s="18"/>
      <c r="B112" s="18"/>
      <c r="C112" s="38" t="s">
        <v>2455</v>
      </c>
      <c r="D112" s="39">
        <v>8300</v>
      </c>
      <c r="E112" s="135" t="s">
        <v>2492</v>
      </c>
      <c r="F112" s="135"/>
      <c r="G112" s="135"/>
      <c r="H112" s="40">
        <v>8386844.9800000004</v>
      </c>
      <c r="I112" s="41" t="s">
        <v>2435</v>
      </c>
      <c r="J112" s="58">
        <v>0</v>
      </c>
      <c r="K112" s="81" t="s">
        <v>2436</v>
      </c>
      <c r="L112" s="69">
        <v>0</v>
      </c>
    </row>
    <row r="113" spans="1:12" s="6" customFormat="1" ht="15.75" customHeight="1" x14ac:dyDescent="0.25">
      <c r="A113" s="18"/>
      <c r="B113" s="18"/>
      <c r="C113" s="65"/>
      <c r="D113" s="39"/>
      <c r="E113" s="66"/>
      <c r="F113" s="66"/>
      <c r="G113" s="66"/>
      <c r="H113" s="40"/>
      <c r="I113" s="41"/>
      <c r="J113" s="58"/>
      <c r="K113" s="43"/>
      <c r="L113" s="69"/>
    </row>
    <row r="114" spans="1:12" s="6" customFormat="1" ht="25.5" customHeight="1" x14ac:dyDescent="0.25">
      <c r="A114" s="18"/>
      <c r="B114" s="18"/>
      <c r="C114" s="38" t="s">
        <v>2455</v>
      </c>
      <c r="D114" s="39">
        <v>7577</v>
      </c>
      <c r="E114" s="135" t="s">
        <v>2493</v>
      </c>
      <c r="F114" s="135"/>
      <c r="G114" s="135"/>
      <c r="H114" s="40">
        <v>5257053.03</v>
      </c>
      <c r="I114" s="41" t="s">
        <v>2435</v>
      </c>
      <c r="J114" s="58">
        <v>2</v>
      </c>
      <c r="K114" s="81" t="s">
        <v>2436</v>
      </c>
      <c r="L114" s="69">
        <v>-31.35</v>
      </c>
    </row>
    <row r="115" spans="1:12" s="6" customFormat="1" ht="15.75" customHeight="1" x14ac:dyDescent="0.25">
      <c r="A115" s="18"/>
      <c r="B115" s="18"/>
      <c r="C115" s="38"/>
      <c r="D115" s="39"/>
      <c r="E115" s="66"/>
      <c r="F115" s="66"/>
      <c r="G115" s="66"/>
      <c r="H115" s="40"/>
      <c r="I115" s="41"/>
      <c r="J115" s="58"/>
      <c r="K115" s="81"/>
      <c r="L115" s="69"/>
    </row>
    <row r="116" spans="1:12" s="6" customFormat="1" ht="25.5" customHeight="1" x14ac:dyDescent="0.25">
      <c r="A116" s="18"/>
      <c r="B116" s="18"/>
      <c r="C116" s="38" t="s">
        <v>2455</v>
      </c>
      <c r="D116" s="39">
        <v>7375</v>
      </c>
      <c r="E116" s="135" t="s">
        <v>2494</v>
      </c>
      <c r="F116" s="135"/>
      <c r="G116" s="135"/>
      <c r="H116" s="40">
        <v>8737800.6699999999</v>
      </c>
      <c r="I116" s="41" t="s">
        <v>2435</v>
      </c>
      <c r="J116" s="58">
        <v>1</v>
      </c>
      <c r="K116" s="81" t="s">
        <v>2436</v>
      </c>
      <c r="L116" s="69">
        <v>-42.5</v>
      </c>
    </row>
    <row r="117" spans="1:12" s="6" customFormat="1" ht="15.75" customHeight="1" x14ac:dyDescent="0.25">
      <c r="A117" s="18"/>
      <c r="B117" s="18"/>
      <c r="C117" s="65"/>
      <c r="D117" s="39"/>
      <c r="E117" s="66"/>
      <c r="F117" s="66"/>
      <c r="G117" s="66"/>
      <c r="H117" s="40"/>
      <c r="I117" s="41"/>
      <c r="J117" s="58"/>
      <c r="K117" s="43"/>
      <c r="L117" s="69"/>
    </row>
    <row r="118" spans="1:12" s="6" customFormat="1" ht="25.5" customHeight="1" x14ac:dyDescent="0.25">
      <c r="A118" s="18"/>
      <c r="B118" s="18"/>
      <c r="C118" s="38" t="s">
        <v>2455</v>
      </c>
      <c r="D118" s="39">
        <v>1545</v>
      </c>
      <c r="E118" s="135" t="s">
        <v>2495</v>
      </c>
      <c r="F118" s="135"/>
      <c r="G118" s="135"/>
      <c r="H118" s="40">
        <v>2733443.62</v>
      </c>
      <c r="I118" s="41" t="s">
        <v>2435</v>
      </c>
      <c r="J118" s="58">
        <v>0</v>
      </c>
      <c r="K118" s="81" t="s">
        <v>2436</v>
      </c>
      <c r="L118" s="69">
        <v>0</v>
      </c>
    </row>
    <row r="119" spans="1:12" s="6" customFormat="1" ht="15.75" customHeight="1" x14ac:dyDescent="0.25">
      <c r="A119" s="18"/>
      <c r="B119" s="18"/>
      <c r="C119" s="65"/>
      <c r="D119" s="39"/>
      <c r="E119" s="66"/>
      <c r="F119" s="66"/>
      <c r="G119" s="66"/>
      <c r="H119" s="40"/>
      <c r="I119" s="41"/>
      <c r="J119" s="58"/>
      <c r="K119" s="43"/>
      <c r="L119" s="69"/>
    </row>
    <row r="120" spans="1:12" s="6" customFormat="1" ht="25.5" customHeight="1" x14ac:dyDescent="0.25">
      <c r="A120" s="18"/>
      <c r="B120" s="18"/>
      <c r="C120" s="38" t="s">
        <v>2455</v>
      </c>
      <c r="D120" s="39">
        <v>5759</v>
      </c>
      <c r="E120" s="135" t="s">
        <v>2496</v>
      </c>
      <c r="F120" s="135"/>
      <c r="G120" s="135"/>
      <c r="H120" s="40">
        <v>5861092.0800000001</v>
      </c>
      <c r="I120" s="41" t="s">
        <v>2435</v>
      </c>
      <c r="J120" s="58">
        <v>0</v>
      </c>
      <c r="K120" s="81" t="s">
        <v>2436</v>
      </c>
      <c r="L120" s="69">
        <v>0</v>
      </c>
    </row>
    <row r="121" spans="1:12" s="6" customFormat="1" ht="15.75" customHeight="1" x14ac:dyDescent="0.25">
      <c r="A121" s="18"/>
      <c r="B121" s="18"/>
      <c r="C121" s="65"/>
      <c r="D121" s="39"/>
      <c r="E121" s="66"/>
      <c r="F121" s="66"/>
      <c r="G121" s="66"/>
      <c r="H121" s="40"/>
      <c r="I121" s="41"/>
      <c r="J121" s="58"/>
      <c r="K121" s="43"/>
      <c r="L121" s="69"/>
    </row>
    <row r="122" spans="1:12" s="6" customFormat="1" ht="25.5" customHeight="1" x14ac:dyDescent="0.25">
      <c r="A122" s="18"/>
      <c r="B122" s="18"/>
      <c r="C122" s="38" t="s">
        <v>2455</v>
      </c>
      <c r="D122" s="39">
        <v>8121</v>
      </c>
      <c r="E122" s="135" t="s">
        <v>2497</v>
      </c>
      <c r="F122" s="135"/>
      <c r="G122" s="135"/>
      <c r="H122" s="40">
        <v>9467888.3399999999</v>
      </c>
      <c r="I122" s="41" t="s">
        <v>2435</v>
      </c>
      <c r="J122" s="58">
        <v>0</v>
      </c>
      <c r="K122" s="81" t="s">
        <v>2436</v>
      </c>
      <c r="L122" s="69">
        <v>0</v>
      </c>
    </row>
    <row r="123" spans="1:12" s="6" customFormat="1" ht="15.75" customHeight="1" x14ac:dyDescent="0.25">
      <c r="A123" s="18"/>
      <c r="B123" s="18"/>
      <c r="C123" s="65"/>
      <c r="D123" s="39"/>
      <c r="E123" s="66"/>
      <c r="F123" s="66"/>
      <c r="G123" s="66"/>
      <c r="H123" s="40"/>
      <c r="I123" s="41"/>
      <c r="J123" s="58"/>
      <c r="K123" s="43"/>
      <c r="L123" s="69"/>
    </row>
    <row r="124" spans="1:12" s="6" customFormat="1" ht="25.5" customHeight="1" x14ac:dyDescent="0.25">
      <c r="A124" s="18"/>
      <c r="B124" s="18"/>
      <c r="C124" s="38" t="s">
        <v>2455</v>
      </c>
      <c r="D124" s="39">
        <v>9202</v>
      </c>
      <c r="E124" s="135" t="s">
        <v>2498</v>
      </c>
      <c r="F124" s="135"/>
      <c r="G124" s="135"/>
      <c r="H124" s="40">
        <v>8763845.5999999996</v>
      </c>
      <c r="I124" s="41" t="s">
        <v>2435</v>
      </c>
      <c r="J124" s="58">
        <v>0</v>
      </c>
      <c r="K124" s="81" t="s">
        <v>2436</v>
      </c>
      <c r="L124" s="69">
        <v>0</v>
      </c>
    </row>
    <row r="125" spans="1:12" s="6" customFormat="1" ht="15.75" customHeight="1" x14ac:dyDescent="0.25">
      <c r="A125" s="18"/>
      <c r="B125" s="18"/>
      <c r="C125" s="65"/>
      <c r="D125" s="39"/>
      <c r="E125" s="66"/>
      <c r="F125" s="66"/>
      <c r="G125" s="66"/>
      <c r="H125" s="40"/>
      <c r="I125" s="41"/>
      <c r="J125" s="58"/>
      <c r="K125" s="43"/>
      <c r="L125" s="69"/>
    </row>
    <row r="126" spans="1:12" s="6" customFormat="1" ht="25.5" customHeight="1" x14ac:dyDescent="0.25">
      <c r="A126" s="18"/>
      <c r="B126" s="18"/>
      <c r="C126" s="38" t="s">
        <v>2455</v>
      </c>
      <c r="D126" s="39">
        <v>6936</v>
      </c>
      <c r="E126" s="135" t="s">
        <v>2499</v>
      </c>
      <c r="F126" s="135"/>
      <c r="G126" s="135"/>
      <c r="H126" s="40">
        <v>9598305.2599999998</v>
      </c>
      <c r="I126" s="41" t="s">
        <v>2435</v>
      </c>
      <c r="J126" s="58">
        <v>0</v>
      </c>
      <c r="K126" s="81" t="s">
        <v>2436</v>
      </c>
      <c r="L126" s="69">
        <v>0</v>
      </c>
    </row>
    <row r="127" spans="1:12" s="6" customFormat="1" ht="15.75" customHeight="1" x14ac:dyDescent="0.25">
      <c r="A127" s="18"/>
      <c r="B127" s="18"/>
      <c r="C127" s="65"/>
      <c r="D127" s="39"/>
      <c r="E127" s="66"/>
      <c r="F127" s="66"/>
      <c r="G127" s="66"/>
      <c r="H127" s="40"/>
      <c r="I127" s="41"/>
      <c r="J127" s="58"/>
      <c r="K127" s="43"/>
      <c r="L127" s="69"/>
    </row>
    <row r="128" spans="1:12" s="6" customFormat="1" ht="25.5" customHeight="1" x14ac:dyDescent="0.25">
      <c r="A128" s="18"/>
      <c r="B128" s="18"/>
      <c r="C128" s="38" t="s">
        <v>2455</v>
      </c>
      <c r="D128" s="39">
        <v>4673</v>
      </c>
      <c r="E128" s="135" t="s">
        <v>2500</v>
      </c>
      <c r="F128" s="135"/>
      <c r="G128" s="135"/>
      <c r="H128" s="40">
        <v>7180279.5499999998</v>
      </c>
      <c r="I128" s="41" t="s">
        <v>2435</v>
      </c>
      <c r="J128" s="58">
        <v>2</v>
      </c>
      <c r="K128" s="81" t="s">
        <v>2436</v>
      </c>
      <c r="L128" s="69">
        <v>152.16999999999999</v>
      </c>
    </row>
    <row r="129" spans="1:12" s="6" customFormat="1" ht="15.75" customHeight="1" x14ac:dyDescent="0.25">
      <c r="A129" s="18"/>
      <c r="B129" s="18"/>
      <c r="C129" s="65"/>
      <c r="D129" s="39"/>
      <c r="E129" s="66"/>
      <c r="F129" s="66"/>
      <c r="G129" s="66"/>
      <c r="H129" s="40"/>
      <c r="I129" s="41"/>
      <c r="J129" s="58"/>
      <c r="K129" s="43"/>
      <c r="L129" s="69"/>
    </row>
    <row r="130" spans="1:12" s="6" customFormat="1" ht="25.5" customHeight="1" x14ac:dyDescent="0.25">
      <c r="A130" s="18"/>
      <c r="B130" s="18"/>
      <c r="C130" s="38" t="s">
        <v>2455</v>
      </c>
      <c r="D130" s="39">
        <v>6457</v>
      </c>
      <c r="E130" s="135" t="s">
        <v>2501</v>
      </c>
      <c r="F130" s="135"/>
      <c r="G130" s="135"/>
      <c r="H130" s="40">
        <v>7479145.4900000002</v>
      </c>
      <c r="I130" s="41" t="s">
        <v>2435</v>
      </c>
      <c r="J130" s="58">
        <v>1</v>
      </c>
      <c r="K130" s="81" t="s">
        <v>2436</v>
      </c>
      <c r="L130" s="69">
        <v>500</v>
      </c>
    </row>
    <row r="131" spans="1:12" s="6" customFormat="1" ht="15.75" customHeight="1" x14ac:dyDescent="0.25">
      <c r="A131" s="18"/>
      <c r="B131" s="18"/>
      <c r="C131" s="65"/>
      <c r="D131" s="39"/>
      <c r="E131" s="66"/>
      <c r="F131" s="66"/>
      <c r="G131" s="66"/>
      <c r="H131" s="40"/>
      <c r="I131" s="41"/>
      <c r="J131" s="58"/>
      <c r="K131" s="43"/>
      <c r="L131" s="69"/>
    </row>
    <row r="132" spans="1:12" s="6" customFormat="1" ht="25.2" customHeight="1" x14ac:dyDescent="0.25">
      <c r="A132" s="18"/>
      <c r="B132" s="18"/>
      <c r="C132" s="38" t="s">
        <v>2455</v>
      </c>
      <c r="D132" s="39">
        <v>7294</v>
      </c>
      <c r="E132" s="135" t="s">
        <v>2502</v>
      </c>
      <c r="F132" s="135"/>
      <c r="G132" s="135"/>
      <c r="H132" s="40">
        <v>5472496.3700000001</v>
      </c>
      <c r="I132" s="41" t="s">
        <v>2435</v>
      </c>
      <c r="J132" s="58">
        <v>0</v>
      </c>
      <c r="K132" s="81" t="s">
        <v>2436</v>
      </c>
      <c r="L132" s="69">
        <v>0</v>
      </c>
    </row>
    <row r="133" spans="1:12" s="6" customFormat="1" ht="15.75" customHeight="1" x14ac:dyDescent="0.25">
      <c r="A133" s="18"/>
      <c r="B133" s="18"/>
      <c r="C133" s="65"/>
      <c r="D133" s="39"/>
      <c r="E133" s="66"/>
      <c r="F133" s="66"/>
      <c r="G133" s="66"/>
      <c r="H133" s="40"/>
      <c r="I133" s="41"/>
      <c r="J133" s="58"/>
      <c r="K133" s="43"/>
      <c r="L133" s="69"/>
    </row>
    <row r="134" spans="1:12" s="6" customFormat="1" ht="25.5" customHeight="1" x14ac:dyDescent="0.25">
      <c r="A134" s="18"/>
      <c r="B134" s="18"/>
      <c r="C134" s="38" t="s">
        <v>2455</v>
      </c>
      <c r="D134" s="39">
        <v>6524</v>
      </c>
      <c r="E134" s="135" t="s">
        <v>2503</v>
      </c>
      <c r="F134" s="135"/>
      <c r="G134" s="135"/>
      <c r="H134" s="40">
        <v>7150712.6799999997</v>
      </c>
      <c r="I134" s="41" t="s">
        <v>2435</v>
      </c>
      <c r="J134" s="58">
        <v>0</v>
      </c>
      <c r="K134" s="81" t="s">
        <v>2436</v>
      </c>
      <c r="L134" s="69">
        <v>0</v>
      </c>
    </row>
    <row r="135" spans="1:12" s="6" customFormat="1" ht="15.75" customHeight="1" x14ac:dyDescent="0.25">
      <c r="A135" s="18"/>
      <c r="B135" s="18"/>
      <c r="C135" s="65"/>
      <c r="D135" s="39"/>
      <c r="E135" s="66"/>
      <c r="F135" s="66"/>
      <c r="G135" s="66"/>
      <c r="H135" s="40"/>
      <c r="I135" s="41"/>
      <c r="J135" s="58"/>
      <c r="K135" s="43"/>
      <c r="L135" s="69"/>
    </row>
    <row r="136" spans="1:12" s="6" customFormat="1" ht="25.5" customHeight="1" x14ac:dyDescent="0.25">
      <c r="A136" s="18"/>
      <c r="B136" s="18"/>
      <c r="C136" s="38" t="s">
        <v>2455</v>
      </c>
      <c r="D136" s="39">
        <v>7731</v>
      </c>
      <c r="E136" s="135" t="s">
        <v>2504</v>
      </c>
      <c r="F136" s="135"/>
      <c r="G136" s="135"/>
      <c r="H136" s="40">
        <v>6310414.3499999996</v>
      </c>
      <c r="I136" s="41" t="s">
        <v>2435</v>
      </c>
      <c r="J136" s="58">
        <v>3</v>
      </c>
      <c r="K136" s="81" t="s">
        <v>2436</v>
      </c>
      <c r="L136" s="69">
        <v>894.26</v>
      </c>
    </row>
    <row r="137" spans="1:12" s="6" customFormat="1" ht="15.75" customHeight="1" x14ac:dyDescent="0.25">
      <c r="A137" s="18"/>
      <c r="B137" s="18"/>
      <c r="C137" s="65"/>
      <c r="D137" s="39"/>
      <c r="E137" s="66"/>
      <c r="F137" s="66"/>
      <c r="G137" s="66"/>
      <c r="H137" s="40"/>
      <c r="I137" s="41"/>
      <c r="J137" s="58"/>
      <c r="K137" s="43"/>
      <c r="L137" s="69"/>
    </row>
    <row r="138" spans="1:12" s="6" customFormat="1" ht="25.5" customHeight="1" x14ac:dyDescent="0.25">
      <c r="A138" s="18"/>
      <c r="B138" s="18"/>
      <c r="C138" s="38" t="s">
        <v>2455</v>
      </c>
      <c r="D138" s="39">
        <v>6170</v>
      </c>
      <c r="E138" s="135" t="s">
        <v>2505</v>
      </c>
      <c r="F138" s="135"/>
      <c r="G138" s="135"/>
      <c r="H138" s="40">
        <v>6306369.8799999999</v>
      </c>
      <c r="I138" s="41" t="s">
        <v>2435</v>
      </c>
      <c r="J138" s="58">
        <f>[1]resum!G17</f>
        <v>2</v>
      </c>
      <c r="K138" s="81" t="s">
        <v>2436</v>
      </c>
      <c r="L138" s="69">
        <v>749.2</v>
      </c>
    </row>
    <row r="139" spans="1:12" s="6" customFormat="1" ht="15.75" customHeight="1" x14ac:dyDescent="0.25">
      <c r="A139" s="18"/>
      <c r="B139" s="18"/>
      <c r="C139" s="65"/>
      <c r="D139" s="39"/>
      <c r="E139" s="66"/>
      <c r="F139" s="66"/>
      <c r="G139" s="66"/>
      <c r="H139" s="40"/>
      <c r="I139" s="41"/>
      <c r="J139" s="58"/>
      <c r="K139" s="43"/>
      <c r="L139" s="69"/>
    </row>
    <row r="140" spans="1:12" s="6" customFormat="1" ht="25.5" customHeight="1" x14ac:dyDescent="0.25">
      <c r="A140" s="18"/>
      <c r="B140" s="18"/>
      <c r="C140" s="38" t="s">
        <v>2455</v>
      </c>
      <c r="D140" s="39">
        <v>7587</v>
      </c>
      <c r="E140" s="135" t="s">
        <v>2506</v>
      </c>
      <c r="F140" s="135"/>
      <c r="G140" s="135"/>
      <c r="H140" s="40">
        <v>8622012.8200000003</v>
      </c>
      <c r="I140" s="41" t="s">
        <v>2435</v>
      </c>
      <c r="J140" s="58">
        <v>4</v>
      </c>
      <c r="K140" s="81" t="s">
        <v>2436</v>
      </c>
      <c r="L140" s="69">
        <v>554.74</v>
      </c>
    </row>
    <row r="141" spans="1:12" s="6" customFormat="1" ht="15.75" customHeight="1" x14ac:dyDescent="0.25">
      <c r="A141" s="18"/>
      <c r="B141" s="18"/>
      <c r="C141" s="65"/>
      <c r="D141" s="39"/>
      <c r="E141" s="66"/>
      <c r="F141" s="66"/>
      <c r="G141" s="66"/>
      <c r="H141" s="40"/>
      <c r="I141" s="41"/>
      <c r="J141" s="58"/>
      <c r="K141" s="43"/>
      <c r="L141" s="69"/>
    </row>
    <row r="142" spans="1:12" s="6" customFormat="1" ht="25.5" customHeight="1" x14ac:dyDescent="0.25">
      <c r="A142" s="18"/>
      <c r="B142" s="18"/>
      <c r="C142" s="38" t="s">
        <v>2455</v>
      </c>
      <c r="D142" s="39">
        <v>2232</v>
      </c>
      <c r="E142" s="135" t="s">
        <v>2507</v>
      </c>
      <c r="F142" s="135"/>
      <c r="G142" s="135"/>
      <c r="H142" s="40">
        <v>3138928.01</v>
      </c>
      <c r="I142" s="41" t="s">
        <v>2435</v>
      </c>
      <c r="J142" s="58">
        <v>3</v>
      </c>
      <c r="K142" s="81" t="s">
        <v>2436</v>
      </c>
      <c r="L142" s="69">
        <v>429.58</v>
      </c>
    </row>
    <row r="143" spans="1:12" s="6" customFormat="1" ht="15.75" customHeight="1" x14ac:dyDescent="0.25">
      <c r="A143" s="18"/>
      <c r="B143" s="18"/>
      <c r="C143" s="65"/>
      <c r="D143" s="39"/>
      <c r="E143" s="66"/>
      <c r="F143" s="66"/>
      <c r="G143" s="66"/>
      <c r="H143" s="40"/>
      <c r="I143" s="41"/>
      <c r="J143" s="58"/>
      <c r="K143" s="43"/>
      <c r="L143" s="69"/>
    </row>
    <row r="144" spans="1:12" s="90" customFormat="1" ht="25.5" customHeight="1" x14ac:dyDescent="0.25">
      <c r="A144" s="89"/>
      <c r="B144" s="89"/>
      <c r="C144" s="38" t="s">
        <v>2455</v>
      </c>
      <c r="D144" s="39">
        <v>4969</v>
      </c>
      <c r="E144" s="135" t="s">
        <v>2508</v>
      </c>
      <c r="F144" s="135"/>
      <c r="G144" s="135"/>
      <c r="H144" s="40">
        <v>6057141.9800000004</v>
      </c>
      <c r="I144" s="41" t="s">
        <v>2435</v>
      </c>
      <c r="J144" s="58">
        <v>1</v>
      </c>
      <c r="K144" s="108" t="s">
        <v>2436</v>
      </c>
      <c r="L144" s="69">
        <v>91.96</v>
      </c>
    </row>
    <row r="145" spans="1:12" s="90" customFormat="1" ht="15.75" customHeight="1" x14ac:dyDescent="0.25">
      <c r="A145" s="89"/>
      <c r="B145" s="89"/>
      <c r="C145" s="65"/>
      <c r="D145" s="39"/>
      <c r="E145" s="66"/>
      <c r="F145" s="66"/>
      <c r="G145" s="66"/>
      <c r="H145" s="40"/>
      <c r="I145" s="41"/>
      <c r="J145" s="58"/>
      <c r="K145" s="41"/>
      <c r="L145" s="69"/>
    </row>
    <row r="146" spans="1:12" s="90" customFormat="1" ht="25.5" customHeight="1" x14ac:dyDescent="0.25">
      <c r="A146" s="89"/>
      <c r="B146" s="89"/>
      <c r="C146" s="38" t="s">
        <v>2455</v>
      </c>
      <c r="D146" s="39">
        <v>8353</v>
      </c>
      <c r="E146" s="135" t="s">
        <v>2509</v>
      </c>
      <c r="F146" s="135"/>
      <c r="G146" s="135"/>
      <c r="H146" s="40">
        <v>7982575.6600000001</v>
      </c>
      <c r="I146" s="41" t="s">
        <v>2435</v>
      </c>
      <c r="J146" s="58">
        <v>2</v>
      </c>
      <c r="K146" s="78" t="s">
        <v>2436</v>
      </c>
      <c r="L146" s="69">
        <v>320.45</v>
      </c>
    </row>
    <row r="147" spans="1:12" s="90" customFormat="1" ht="15.75" customHeight="1" x14ac:dyDescent="0.25">
      <c r="A147" s="89"/>
      <c r="B147" s="89"/>
      <c r="C147" s="65"/>
      <c r="D147" s="39"/>
      <c r="E147" s="66"/>
      <c r="F147" s="66"/>
      <c r="G147" s="66"/>
      <c r="H147" s="40"/>
      <c r="I147" s="41"/>
      <c r="J147" s="58"/>
      <c r="K147" s="41"/>
      <c r="L147" s="91"/>
    </row>
    <row r="148" spans="1:12" s="90" customFormat="1" ht="25.5" customHeight="1" x14ac:dyDescent="0.25">
      <c r="A148" s="89"/>
      <c r="B148" s="89"/>
      <c r="C148" s="38" t="s">
        <v>2455</v>
      </c>
      <c r="D148" s="39">
        <v>8538</v>
      </c>
      <c r="E148" s="135" t="s">
        <v>2510</v>
      </c>
      <c r="F148" s="135"/>
      <c r="G148" s="135"/>
      <c r="H148" s="40">
        <v>6705139.1399999997</v>
      </c>
      <c r="I148" s="41" t="s">
        <v>2435</v>
      </c>
      <c r="J148" s="58">
        <v>3</v>
      </c>
      <c r="K148" s="78" t="s">
        <v>2436</v>
      </c>
      <c r="L148" s="69">
        <v>588.67999999999995</v>
      </c>
    </row>
    <row r="149" spans="1:12" s="90" customFormat="1" ht="15.75" customHeight="1" x14ac:dyDescent="0.25">
      <c r="A149" s="89"/>
      <c r="B149" s="89"/>
      <c r="C149" s="65"/>
      <c r="D149" s="39"/>
      <c r="E149" s="66"/>
      <c r="F149" s="66"/>
      <c r="G149" s="66"/>
      <c r="H149" s="40"/>
      <c r="I149" s="41"/>
      <c r="J149" s="58"/>
      <c r="K149" s="41"/>
      <c r="L149" s="91" t="s">
        <v>2511</v>
      </c>
    </row>
    <row r="150" spans="1:12" s="90" customFormat="1" ht="25.5" customHeight="1" x14ac:dyDescent="0.25">
      <c r="A150" s="89"/>
      <c r="B150" s="89"/>
      <c r="C150" s="38" t="s">
        <v>2455</v>
      </c>
      <c r="D150" s="39">
        <v>6807</v>
      </c>
      <c r="E150" s="135" t="s">
        <v>2512</v>
      </c>
      <c r="F150" s="135"/>
      <c r="G150" s="135"/>
      <c r="H150" s="40">
        <v>11030390.51</v>
      </c>
      <c r="I150" s="41" t="s">
        <v>2435</v>
      </c>
      <c r="J150" s="58">
        <v>7</v>
      </c>
      <c r="K150" s="78" t="s">
        <v>2436</v>
      </c>
      <c r="L150" s="69">
        <v>2096.4</v>
      </c>
    </row>
    <row r="151" spans="1:12" s="90" customFormat="1" ht="15.75" customHeight="1" x14ac:dyDescent="0.25">
      <c r="A151" s="89"/>
      <c r="B151" s="89"/>
      <c r="C151" s="65"/>
      <c r="D151" s="39"/>
      <c r="E151" s="66"/>
      <c r="F151" s="66"/>
      <c r="G151" s="66"/>
      <c r="H151" s="40"/>
      <c r="I151" s="41"/>
      <c r="J151" s="58"/>
      <c r="K151" s="41"/>
      <c r="L151" s="91"/>
    </row>
    <row r="152" spans="1:12" s="6" customFormat="1" ht="25.5" customHeight="1" x14ac:dyDescent="0.25">
      <c r="A152" s="18"/>
      <c r="B152" s="18"/>
      <c r="C152" s="38" t="s">
        <v>2455</v>
      </c>
      <c r="D152" s="39">
        <v>4801</v>
      </c>
      <c r="E152" s="135" t="s">
        <v>2513</v>
      </c>
      <c r="F152" s="135"/>
      <c r="G152" s="135"/>
      <c r="H152" s="40">
        <v>7553211.3799999999</v>
      </c>
      <c r="I152" s="41" t="s">
        <v>2435</v>
      </c>
      <c r="J152" s="58">
        <v>1</v>
      </c>
      <c r="K152" s="78" t="s">
        <v>2436</v>
      </c>
      <c r="L152" s="69">
        <v>270.51</v>
      </c>
    </row>
    <row r="153" spans="1:12" s="6" customFormat="1" ht="15.75" customHeight="1" x14ac:dyDescent="0.25">
      <c r="A153" s="18"/>
      <c r="B153" s="18"/>
      <c r="C153" s="65"/>
      <c r="D153" s="39"/>
      <c r="E153" s="66"/>
      <c r="F153" s="66"/>
      <c r="G153" s="66"/>
      <c r="H153" s="40"/>
      <c r="I153" s="41"/>
      <c r="J153" s="58"/>
      <c r="K153" s="41"/>
      <c r="L153" s="91"/>
    </row>
    <row r="154" spans="1:12" s="6" customFormat="1" ht="25.5" customHeight="1" x14ac:dyDescent="0.25">
      <c r="A154" s="18"/>
      <c r="B154" s="18"/>
      <c r="C154" s="38" t="s">
        <v>2455</v>
      </c>
      <c r="D154" s="39">
        <v>7909</v>
      </c>
      <c r="E154" s="135" t="s">
        <v>2514</v>
      </c>
      <c r="F154" s="135"/>
      <c r="G154" s="135"/>
      <c r="H154" s="40">
        <v>7835071.5300000003</v>
      </c>
      <c r="I154" s="41" t="s">
        <v>2435</v>
      </c>
      <c r="J154" s="58">
        <v>5</v>
      </c>
      <c r="K154" s="78" t="s">
        <v>2436</v>
      </c>
      <c r="L154" s="69">
        <v>842.14</v>
      </c>
    </row>
    <row r="155" spans="1:12" s="6" customFormat="1" ht="15.75" customHeight="1" x14ac:dyDescent="0.25">
      <c r="A155" s="18"/>
      <c r="B155" s="18"/>
      <c r="C155" s="65"/>
      <c r="D155" s="39"/>
      <c r="E155" s="66"/>
      <c r="F155" s="66"/>
      <c r="G155" s="66"/>
      <c r="H155" s="40"/>
      <c r="I155" s="41"/>
      <c r="J155" s="58"/>
      <c r="K155" s="41"/>
      <c r="L155" s="91"/>
    </row>
    <row r="156" spans="1:12" s="6" customFormat="1" ht="25.5" customHeight="1" x14ac:dyDescent="0.25">
      <c r="A156" s="18"/>
      <c r="B156" s="18"/>
      <c r="C156" s="38" t="s">
        <v>2455</v>
      </c>
      <c r="D156" s="39">
        <v>5387</v>
      </c>
      <c r="E156" s="135" t="s">
        <v>2515</v>
      </c>
      <c r="F156" s="135"/>
      <c r="G156" s="135"/>
      <c r="H156" s="40">
        <v>9419187.9600000009</v>
      </c>
      <c r="I156" s="41" t="s">
        <v>2435</v>
      </c>
      <c r="J156" s="58">
        <v>5</v>
      </c>
      <c r="K156" s="78" t="s">
        <v>2436</v>
      </c>
      <c r="L156" s="69">
        <v>1339.68</v>
      </c>
    </row>
    <row r="157" spans="1:12" s="6" customFormat="1" ht="15.75" customHeight="1" x14ac:dyDescent="0.25">
      <c r="A157" s="18"/>
      <c r="B157" s="18"/>
      <c r="C157" s="65"/>
      <c r="D157" s="39"/>
      <c r="E157" s="66"/>
      <c r="F157" s="66"/>
      <c r="G157" s="66"/>
      <c r="H157" s="40"/>
      <c r="I157" s="41"/>
      <c r="J157" s="58"/>
      <c r="K157" s="41"/>
      <c r="L157" s="91"/>
    </row>
    <row r="158" spans="1:12" s="6" customFormat="1" ht="25.5" customHeight="1" x14ac:dyDescent="0.25">
      <c r="A158" s="18"/>
      <c r="B158" s="18"/>
      <c r="C158" s="38" t="s">
        <v>2455</v>
      </c>
      <c r="D158" s="39">
        <v>2102</v>
      </c>
      <c r="E158" s="135" t="s">
        <v>2516</v>
      </c>
      <c r="F158" s="135"/>
      <c r="G158" s="135"/>
      <c r="H158" s="40">
        <v>5098370.67</v>
      </c>
      <c r="I158" s="41" t="s">
        <v>2435</v>
      </c>
      <c r="J158" s="58">
        <v>3</v>
      </c>
      <c r="K158" s="78" t="s">
        <v>2436</v>
      </c>
      <c r="L158" s="69">
        <v>352.53</v>
      </c>
    </row>
    <row r="159" spans="1:12" s="6" customFormat="1" ht="15.75" customHeight="1" x14ac:dyDescent="0.25">
      <c r="A159" s="18"/>
      <c r="B159" s="18"/>
      <c r="C159" s="65"/>
      <c r="D159" s="39"/>
      <c r="E159" s="66"/>
      <c r="F159" s="66"/>
      <c r="G159" s="66"/>
      <c r="H159" s="40"/>
      <c r="I159" s="41"/>
      <c r="J159" s="58"/>
      <c r="K159" s="41"/>
      <c r="L159" s="91"/>
    </row>
    <row r="160" spans="1:12" s="6" customFormat="1" ht="25.5" customHeight="1" x14ac:dyDescent="0.25">
      <c r="A160" s="18"/>
      <c r="B160" s="18"/>
      <c r="C160" s="38" t="s">
        <v>2455</v>
      </c>
      <c r="D160" s="39">
        <v>2548</v>
      </c>
      <c r="E160" s="135" t="s">
        <v>2517</v>
      </c>
      <c r="F160" s="135"/>
      <c r="G160" s="135"/>
      <c r="H160" s="40">
        <v>5450042.54</v>
      </c>
      <c r="I160" s="41" t="s">
        <v>2435</v>
      </c>
      <c r="J160" s="58">
        <v>3</v>
      </c>
      <c r="K160" s="78" t="s">
        <v>2436</v>
      </c>
      <c r="L160" s="69">
        <v>24.44</v>
      </c>
    </row>
    <row r="161" spans="1:12" s="6" customFormat="1" ht="15.75" customHeight="1" x14ac:dyDescent="0.25">
      <c r="A161" s="18"/>
      <c r="B161" s="18"/>
      <c r="C161" s="65"/>
      <c r="D161" s="39"/>
      <c r="E161" s="66"/>
      <c r="F161" s="66"/>
      <c r="G161" s="66"/>
      <c r="H161" s="40"/>
      <c r="I161" s="41"/>
      <c r="J161" s="58"/>
      <c r="K161" s="41"/>
      <c r="L161" s="91"/>
    </row>
    <row r="162" spans="1:12" s="6" customFormat="1" ht="25.5" customHeight="1" x14ac:dyDescent="0.25">
      <c r="A162" s="18"/>
      <c r="B162" s="18"/>
      <c r="C162" s="38" t="s">
        <v>2455</v>
      </c>
      <c r="D162" s="39">
        <v>3360</v>
      </c>
      <c r="E162" s="135" t="s">
        <v>2518</v>
      </c>
      <c r="F162" s="135"/>
      <c r="G162" s="135"/>
      <c r="H162" s="40">
        <v>6023397.96</v>
      </c>
      <c r="I162" s="41" t="s">
        <v>2435</v>
      </c>
      <c r="J162" s="58">
        <v>2</v>
      </c>
      <c r="K162" s="78" t="s">
        <v>2436</v>
      </c>
      <c r="L162" s="69">
        <v>135.29</v>
      </c>
    </row>
    <row r="163" spans="1:12" s="6" customFormat="1" ht="15.75" customHeight="1" x14ac:dyDescent="0.25">
      <c r="A163" s="18"/>
      <c r="B163" s="18"/>
      <c r="C163" s="65"/>
      <c r="D163" s="39"/>
      <c r="E163" s="66"/>
      <c r="F163" s="66"/>
      <c r="G163" s="66"/>
      <c r="H163" s="40"/>
      <c r="I163" s="41"/>
      <c r="J163" s="58"/>
      <c r="K163" s="41"/>
      <c r="L163" s="91"/>
    </row>
    <row r="164" spans="1:12" s="6" customFormat="1" ht="25.5" customHeight="1" x14ac:dyDescent="0.25">
      <c r="A164" s="18"/>
      <c r="B164" s="18"/>
      <c r="C164" s="38" t="s">
        <v>2455</v>
      </c>
      <c r="D164" s="39">
        <v>4574</v>
      </c>
      <c r="E164" s="135" t="s">
        <v>2519</v>
      </c>
      <c r="F164" s="135"/>
      <c r="G164" s="135"/>
      <c r="H164" s="40">
        <v>9143069.0500000007</v>
      </c>
      <c r="I164" s="41" t="s">
        <v>2435</v>
      </c>
      <c r="J164" s="58">
        <v>1</v>
      </c>
      <c r="K164" s="78" t="s">
        <v>2436</v>
      </c>
      <c r="L164" s="69">
        <v>4380.2</v>
      </c>
    </row>
    <row r="165" spans="1:12" s="6" customFormat="1" ht="25.5" customHeight="1" x14ac:dyDescent="0.25">
      <c r="A165" s="18"/>
      <c r="B165" s="18"/>
      <c r="C165" s="59"/>
      <c r="D165" s="68"/>
      <c r="E165" s="47"/>
      <c r="F165" s="47"/>
      <c r="G165" s="47"/>
      <c r="H165" s="51"/>
      <c r="I165" s="49"/>
      <c r="J165" s="60"/>
      <c r="K165" s="49"/>
      <c r="L165" s="77"/>
    </row>
    <row r="166" spans="1:12" s="6" customFormat="1" ht="25.5" customHeight="1" x14ac:dyDescent="0.25">
      <c r="A166" s="18"/>
      <c r="B166" s="18"/>
      <c r="C166" s="38" t="s">
        <v>2455</v>
      </c>
      <c r="D166" s="39">
        <v>1495</v>
      </c>
      <c r="E166" s="135" t="s">
        <v>2520</v>
      </c>
      <c r="F166" s="135"/>
      <c r="G166" s="135"/>
      <c r="H166" s="40">
        <v>2525903.35</v>
      </c>
      <c r="I166" s="41" t="s">
        <v>2435</v>
      </c>
      <c r="J166" s="58">
        <v>3</v>
      </c>
      <c r="K166" s="78" t="s">
        <v>2436</v>
      </c>
      <c r="L166" s="69">
        <v>1547.32</v>
      </c>
    </row>
    <row r="167" spans="1:12" s="6" customFormat="1" ht="25.2" customHeight="1" x14ac:dyDescent="0.25">
      <c r="A167" s="18"/>
      <c r="B167" s="18"/>
      <c r="C167" s="59"/>
      <c r="D167" s="68"/>
      <c r="E167" s="47"/>
      <c r="F167" s="47"/>
      <c r="G167" s="47"/>
      <c r="H167" s="51"/>
      <c r="I167" s="49"/>
      <c r="J167" s="60"/>
      <c r="K167" s="49"/>
      <c r="L167" s="77"/>
    </row>
    <row r="168" spans="1:12" s="6" customFormat="1" ht="25.5" customHeight="1" x14ac:dyDescent="0.25">
      <c r="A168" s="18"/>
      <c r="B168" s="18"/>
      <c r="C168" s="38" t="s">
        <v>2455</v>
      </c>
      <c r="D168" s="39">
        <v>3742</v>
      </c>
      <c r="E168" s="135" t="s">
        <v>2521</v>
      </c>
      <c r="F168" s="135"/>
      <c r="G168" s="135"/>
      <c r="H168" s="40">
        <v>5425836.25</v>
      </c>
      <c r="I168" s="41" t="s">
        <v>2435</v>
      </c>
      <c r="J168" s="58">
        <v>3</v>
      </c>
      <c r="K168" s="78">
        <v>962.1</v>
      </c>
      <c r="L168" s="69">
        <v>962.1</v>
      </c>
    </row>
    <row r="169" spans="1:12" s="6" customFormat="1" ht="25.5" customHeight="1" x14ac:dyDescent="0.25">
      <c r="A169" s="18"/>
      <c r="B169" s="18"/>
      <c r="C169" s="59"/>
      <c r="D169" s="68"/>
      <c r="E169" s="47"/>
      <c r="F169" s="47"/>
      <c r="G169" s="47"/>
      <c r="H169" s="51"/>
      <c r="I169" s="49"/>
      <c r="J169" s="60"/>
      <c r="K169" s="49"/>
      <c r="L169" s="77"/>
    </row>
    <row r="170" spans="1:12" s="6" customFormat="1" ht="25.5" customHeight="1" x14ac:dyDescent="0.25">
      <c r="A170" s="18"/>
      <c r="B170" s="18"/>
      <c r="C170" s="38" t="s">
        <v>2455</v>
      </c>
      <c r="D170" s="39">
        <v>6547</v>
      </c>
      <c r="E170" s="135" t="s">
        <v>2522</v>
      </c>
      <c r="F170" s="135"/>
      <c r="G170" s="135"/>
      <c r="H170" s="40">
        <v>7572519.21</v>
      </c>
      <c r="I170" s="41" t="s">
        <v>2435</v>
      </c>
      <c r="J170" s="58">
        <v>12</v>
      </c>
      <c r="K170" s="78" t="s">
        <v>2436</v>
      </c>
      <c r="L170" s="69">
        <v>2653.66</v>
      </c>
    </row>
    <row r="171" spans="1:12" s="6" customFormat="1" ht="25.2" customHeight="1" x14ac:dyDescent="0.25">
      <c r="A171" s="18"/>
      <c r="B171" s="18"/>
      <c r="C171" s="59"/>
      <c r="D171" s="68"/>
      <c r="E171" s="47"/>
      <c r="F171" s="47"/>
      <c r="G171" s="47"/>
      <c r="H171" s="51"/>
      <c r="I171" s="49"/>
      <c r="J171" s="60"/>
      <c r="K171" s="49"/>
      <c r="L171" s="77"/>
    </row>
    <row r="172" spans="1:12" s="6" customFormat="1" ht="25.5" customHeight="1" x14ac:dyDescent="0.25">
      <c r="A172" s="18"/>
      <c r="B172" s="18"/>
      <c r="C172" s="38" t="s">
        <v>2455</v>
      </c>
      <c r="D172" s="39">
        <v>6572</v>
      </c>
      <c r="E172" s="135" t="s">
        <v>2523</v>
      </c>
      <c r="F172" s="135"/>
      <c r="G172" s="135"/>
      <c r="H172" s="40">
        <v>10131109.66</v>
      </c>
      <c r="I172" s="41" t="s">
        <v>2435</v>
      </c>
      <c r="J172" s="58">
        <v>10</v>
      </c>
      <c r="K172" s="78" t="s">
        <v>2436</v>
      </c>
      <c r="L172" s="69">
        <v>836.98</v>
      </c>
    </row>
    <row r="173" spans="1:12" s="6" customFormat="1" ht="25.5" customHeight="1" x14ac:dyDescent="0.25">
      <c r="A173" s="18"/>
      <c r="B173" s="18"/>
      <c r="C173" s="59"/>
      <c r="D173" s="68"/>
      <c r="E173" s="47"/>
      <c r="F173" s="47"/>
      <c r="G173" s="47"/>
      <c r="H173" s="51"/>
      <c r="I173" s="49"/>
      <c r="J173" s="60"/>
      <c r="K173" s="49"/>
      <c r="L173" s="77"/>
    </row>
    <row r="174" spans="1:12" s="6" customFormat="1" ht="25.5" customHeight="1" x14ac:dyDescent="0.25">
      <c r="A174" s="18"/>
      <c r="B174" s="18"/>
      <c r="C174" s="38" t="s">
        <v>2455</v>
      </c>
      <c r="D174" s="39">
        <v>6028</v>
      </c>
      <c r="E174" s="135" t="s">
        <v>2524</v>
      </c>
      <c r="F174" s="135"/>
      <c r="G174" s="135"/>
      <c r="H174" s="40">
        <v>11453678.99</v>
      </c>
      <c r="I174" s="41" t="s">
        <v>2435</v>
      </c>
      <c r="J174" s="58">
        <v>17</v>
      </c>
      <c r="K174" s="78" t="s">
        <v>2436</v>
      </c>
      <c r="L174" s="69">
        <v>8488.7800000000007</v>
      </c>
    </row>
    <row r="175" spans="1:12" s="6" customFormat="1" ht="25.5" customHeight="1" x14ac:dyDescent="0.25">
      <c r="A175" s="18"/>
      <c r="B175" s="18"/>
      <c r="C175" s="59"/>
      <c r="D175" s="68"/>
      <c r="E175" s="47"/>
      <c r="F175" s="47"/>
      <c r="G175" s="47"/>
      <c r="H175" s="51"/>
      <c r="I175" s="49"/>
      <c r="J175" s="60"/>
      <c r="K175" s="49"/>
      <c r="L175" s="77"/>
    </row>
    <row r="176" spans="1:12" s="6" customFormat="1" ht="25.5" customHeight="1" x14ac:dyDescent="0.25">
      <c r="A176" s="18"/>
      <c r="B176" s="18"/>
      <c r="C176" s="38" t="s">
        <v>2455</v>
      </c>
      <c r="D176" s="39">
        <v>2856</v>
      </c>
      <c r="E176" s="135" t="s">
        <v>2525</v>
      </c>
      <c r="F176" s="135"/>
      <c r="G176" s="135"/>
      <c r="H176" s="40">
        <v>5144571.96</v>
      </c>
      <c r="I176" s="41" t="s">
        <v>2435</v>
      </c>
      <c r="J176" s="58">
        <v>40</v>
      </c>
      <c r="K176" s="78" t="s">
        <v>2436</v>
      </c>
      <c r="L176" s="69">
        <v>5927.93</v>
      </c>
    </row>
    <row r="177" spans="1:15" s="6" customFormat="1" ht="25.5" customHeight="1" x14ac:dyDescent="0.25">
      <c r="A177" s="18"/>
      <c r="B177" s="18"/>
      <c r="C177" s="59"/>
      <c r="D177" s="68"/>
      <c r="E177" s="47"/>
      <c r="F177" s="47"/>
      <c r="G177" s="47"/>
      <c r="H177" s="51"/>
      <c r="I177" s="49"/>
      <c r="J177" s="60"/>
      <c r="K177" s="49"/>
      <c r="L177" s="77"/>
    </row>
    <row r="178" spans="1:15" s="90" customFormat="1" ht="25.5" customHeight="1" x14ac:dyDescent="0.25">
      <c r="A178" s="89"/>
      <c r="B178" s="89"/>
      <c r="C178" s="38" t="s">
        <v>2455</v>
      </c>
      <c r="D178" s="39">
        <v>5819</v>
      </c>
      <c r="E178" s="135" t="s">
        <v>2526</v>
      </c>
      <c r="F178" s="135"/>
      <c r="G178" s="135"/>
      <c r="H178" s="40">
        <v>9108142.6300000008</v>
      </c>
      <c r="I178" s="41" t="s">
        <v>2435</v>
      </c>
      <c r="J178" s="58">
        <v>89</v>
      </c>
      <c r="K178" s="78" t="s">
        <v>2436</v>
      </c>
      <c r="L178" s="69">
        <v>105785.68</v>
      </c>
    </row>
    <row r="179" spans="1:15" s="90" customFormat="1" ht="25.5" customHeight="1" x14ac:dyDescent="0.25">
      <c r="A179" s="89"/>
      <c r="B179" s="89"/>
      <c r="C179" s="59"/>
      <c r="D179" s="68"/>
      <c r="E179" s="47"/>
      <c r="F179" s="47"/>
      <c r="G179" s="47"/>
      <c r="H179" s="51"/>
      <c r="I179" s="49"/>
      <c r="J179" s="60"/>
      <c r="K179" s="49"/>
      <c r="L179" s="77"/>
    </row>
    <row r="180" spans="1:15" customFormat="1" ht="25.5" customHeight="1" x14ac:dyDescent="0.25">
      <c r="A180" s="17"/>
      <c r="B180" s="17"/>
      <c r="C180" s="106" t="s">
        <v>2455</v>
      </c>
      <c r="D180" s="39">
        <v>6334</v>
      </c>
      <c r="E180" s="144" t="s">
        <v>2536</v>
      </c>
      <c r="F180" s="144"/>
      <c r="G180" s="144"/>
      <c r="H180" s="40">
        <v>8344964.3300000001</v>
      </c>
      <c r="I180" s="107" t="s">
        <v>2435</v>
      </c>
      <c r="J180" s="58">
        <v>168</v>
      </c>
      <c r="K180" s="108" t="s">
        <v>2436</v>
      </c>
      <c r="L180" s="69">
        <v>108588.92</v>
      </c>
    </row>
    <row r="181" spans="1:15" customFormat="1" ht="25.5" customHeight="1" x14ac:dyDescent="0.25">
      <c r="A181" s="17"/>
      <c r="B181" s="17"/>
      <c r="C181" s="113"/>
      <c r="D181" s="68"/>
      <c r="E181" s="114"/>
      <c r="F181" s="114"/>
      <c r="G181" s="114"/>
      <c r="H181" s="51"/>
      <c r="I181" s="115"/>
      <c r="J181" s="60"/>
      <c r="K181" s="115"/>
      <c r="L181" s="77"/>
    </row>
    <row r="182" spans="1:15" s="90" customFormat="1" ht="25.5" customHeight="1" x14ac:dyDescent="0.25">
      <c r="A182" s="89"/>
      <c r="B182" s="89"/>
      <c r="C182" s="106" t="s">
        <v>2455</v>
      </c>
      <c r="D182" s="39">
        <v>5617</v>
      </c>
      <c r="E182" s="144" t="s">
        <v>2541</v>
      </c>
      <c r="F182" s="144"/>
      <c r="G182" s="144"/>
      <c r="H182" s="40">
        <v>8614187.1099999994</v>
      </c>
      <c r="I182" s="107" t="s">
        <v>2435</v>
      </c>
      <c r="J182" s="58">
        <v>369</v>
      </c>
      <c r="K182" s="108" t="s">
        <v>2436</v>
      </c>
      <c r="L182" s="69">
        <v>397125.83</v>
      </c>
    </row>
    <row r="183" spans="1:15" s="90" customFormat="1" ht="25.5" customHeight="1" x14ac:dyDescent="0.25">
      <c r="A183" s="89"/>
      <c r="B183" s="89"/>
      <c r="C183" s="113"/>
      <c r="D183" s="68"/>
      <c r="E183" s="114"/>
      <c r="F183" s="114"/>
      <c r="G183" s="114"/>
      <c r="H183" s="51"/>
      <c r="I183" s="115"/>
      <c r="J183" s="60"/>
      <c r="K183" s="115"/>
      <c r="L183" s="77"/>
    </row>
    <row r="184" spans="1:15" s="90" customFormat="1" ht="25.5" customHeight="1" x14ac:dyDescent="0.25">
      <c r="A184" s="89"/>
      <c r="B184" s="89"/>
      <c r="C184" s="106" t="s">
        <v>2455</v>
      </c>
      <c r="D184" s="39">
        <v>5553</v>
      </c>
      <c r="E184" s="144" t="s">
        <v>2544</v>
      </c>
      <c r="F184" s="144"/>
      <c r="G184" s="144"/>
      <c r="H184" s="40">
        <v>6136669.3899999997</v>
      </c>
      <c r="I184" s="107" t="s">
        <v>2435</v>
      </c>
      <c r="J184" s="58">
        <v>1242</v>
      </c>
      <c r="K184" s="108" t="s">
        <v>2436</v>
      </c>
      <c r="L184" s="69">
        <v>1245714.67</v>
      </c>
    </row>
    <row r="185" spans="1:15" customFormat="1" ht="25.5" customHeight="1" x14ac:dyDescent="0.25">
      <c r="A185" s="17"/>
      <c r="B185" s="17"/>
      <c r="C185" s="113"/>
      <c r="D185" s="68"/>
      <c r="E185" s="114"/>
      <c r="F185" s="114"/>
      <c r="G185" s="114"/>
      <c r="H185" s="51"/>
      <c r="I185" s="115"/>
      <c r="J185" s="60"/>
      <c r="K185" s="115"/>
      <c r="L185" s="60"/>
    </row>
    <row r="186" spans="1:15" s="90" customFormat="1" ht="25.5" customHeight="1" x14ac:dyDescent="0.25">
      <c r="A186" s="89"/>
      <c r="B186" s="89"/>
      <c r="C186" s="59"/>
      <c r="D186" s="68"/>
      <c r="E186" s="47"/>
      <c r="F186" s="47"/>
      <c r="G186" s="47"/>
      <c r="H186" s="51"/>
      <c r="I186" s="49"/>
      <c r="J186" s="60"/>
      <c r="K186" s="49"/>
      <c r="L186" s="116"/>
    </row>
    <row r="187" spans="1:15" s="6" customFormat="1" ht="25.5" customHeight="1" x14ac:dyDescent="0.25">
      <c r="A187" s="140" t="s">
        <v>2561</v>
      </c>
      <c r="B187" s="141"/>
      <c r="C187" s="141"/>
      <c r="D187" s="141"/>
      <c r="E187" s="141"/>
      <c r="F187" s="141"/>
      <c r="G187" s="141"/>
      <c r="H187" s="141"/>
      <c r="I187" s="141"/>
      <c r="J187" s="141"/>
      <c r="K187" s="142" t="s">
        <v>2562</v>
      </c>
      <c r="L187" s="143"/>
    </row>
    <row r="188" spans="1:15" s="45" customFormat="1" ht="26.25" customHeight="1" x14ac:dyDescent="0.25">
      <c r="A188" s="92" t="s">
        <v>0</v>
      </c>
      <c r="B188" s="92" t="s">
        <v>1</v>
      </c>
      <c r="C188" s="92" t="s">
        <v>2527</v>
      </c>
      <c r="D188" s="92" t="s">
        <v>2528</v>
      </c>
      <c r="E188" s="93" t="s">
        <v>2529</v>
      </c>
      <c r="F188" s="92" t="s">
        <v>2530</v>
      </c>
      <c r="G188" s="94" t="s">
        <v>2</v>
      </c>
      <c r="H188" s="92" t="s">
        <v>3</v>
      </c>
      <c r="I188" s="95" t="s">
        <v>4</v>
      </c>
      <c r="J188" s="92" t="s">
        <v>2531</v>
      </c>
      <c r="K188" s="96" t="s">
        <v>2532</v>
      </c>
      <c r="L188" s="97" t="s">
        <v>2533</v>
      </c>
    </row>
    <row r="189" spans="1:15" customFormat="1" ht="14.4" x14ac:dyDescent="0.25">
      <c r="A189" s="17" t="s">
        <v>61</v>
      </c>
      <c r="B189" s="17" t="s">
        <v>244</v>
      </c>
      <c r="C189" t="s">
        <v>245</v>
      </c>
      <c r="D189" s="17" t="s">
        <v>246</v>
      </c>
      <c r="E189" t="s">
        <v>247</v>
      </c>
      <c r="F189" s="133">
        <v>44196</v>
      </c>
      <c r="G189" s="128">
        <v>112.49</v>
      </c>
      <c r="H189" s="17"/>
      <c r="I189" s="134">
        <v>10020000008000</v>
      </c>
      <c r="J189" s="130" t="str">
        <f>VLOOKUP(I189,'noms ceges'!A:B,2,FALSE)</f>
        <v>VR RECERCA</v>
      </c>
      <c r="K189" s="133">
        <v>44203</v>
      </c>
      <c r="L189" s="17" t="s">
        <v>11</v>
      </c>
      <c r="M189" t="s">
        <v>18</v>
      </c>
    </row>
    <row r="190" spans="1:15" s="16" customFormat="1" ht="14.4" x14ac:dyDescent="0.25">
      <c r="A190" s="17" t="s">
        <v>61</v>
      </c>
      <c r="B190" s="17" t="s">
        <v>244</v>
      </c>
      <c r="C190" t="s">
        <v>245</v>
      </c>
      <c r="D190" s="17" t="s">
        <v>246</v>
      </c>
      <c r="E190" t="s">
        <v>248</v>
      </c>
      <c r="F190" s="133">
        <v>44196</v>
      </c>
      <c r="G190" s="128">
        <v>98.78</v>
      </c>
      <c r="H190" s="17"/>
      <c r="I190" s="134">
        <v>10020000008000</v>
      </c>
      <c r="J190" s="130" t="str">
        <f>VLOOKUP(I190,'noms ceges'!A:B,2,FALSE)</f>
        <v>VR RECERCA</v>
      </c>
      <c r="K190" s="133">
        <v>44203</v>
      </c>
      <c r="L190" s="17" t="s">
        <v>11</v>
      </c>
      <c r="M190" t="s">
        <v>18</v>
      </c>
      <c r="N190"/>
      <c r="O190"/>
    </row>
    <row r="191" spans="1:15" customFormat="1" ht="14.4" x14ac:dyDescent="0.25">
      <c r="A191" s="17" t="s">
        <v>61</v>
      </c>
      <c r="B191" s="17" t="s">
        <v>244</v>
      </c>
      <c r="C191" t="s">
        <v>245</v>
      </c>
      <c r="D191" s="17" t="s">
        <v>246</v>
      </c>
      <c r="E191" t="s">
        <v>249</v>
      </c>
      <c r="F191" s="133">
        <v>44196</v>
      </c>
      <c r="G191" s="128">
        <v>137.63999999999999</v>
      </c>
      <c r="H191" s="17"/>
      <c r="I191" s="134">
        <v>10020000008000</v>
      </c>
      <c r="J191" s="130" t="str">
        <f>VLOOKUP(I191,'noms ceges'!A:B,2,FALSE)</f>
        <v>VR RECERCA</v>
      </c>
      <c r="K191" s="133">
        <v>44203</v>
      </c>
      <c r="L191" s="17" t="s">
        <v>11</v>
      </c>
      <c r="M191" t="s">
        <v>18</v>
      </c>
    </row>
    <row r="192" spans="1:15" customFormat="1" ht="14.4" x14ac:dyDescent="0.25">
      <c r="A192" s="17" t="s">
        <v>61</v>
      </c>
      <c r="B192" s="17" t="s">
        <v>244</v>
      </c>
      <c r="C192" t="s">
        <v>245</v>
      </c>
      <c r="D192" s="17" t="s">
        <v>246</v>
      </c>
      <c r="E192" t="s">
        <v>250</v>
      </c>
      <c r="F192" s="133">
        <v>44196</v>
      </c>
      <c r="G192" s="128">
        <v>125.3</v>
      </c>
      <c r="H192" s="17"/>
      <c r="I192" s="134">
        <v>10020000008000</v>
      </c>
      <c r="J192" s="130" t="str">
        <f>VLOOKUP(I192,'noms ceges'!A:B,2,FALSE)</f>
        <v>VR RECERCA</v>
      </c>
      <c r="K192" s="133">
        <v>44203</v>
      </c>
      <c r="L192" s="17" t="s">
        <v>11</v>
      </c>
      <c r="M192" t="s">
        <v>18</v>
      </c>
    </row>
    <row r="193" spans="1:15" customFormat="1" ht="14.4" x14ac:dyDescent="0.25">
      <c r="A193" s="17" t="s">
        <v>61</v>
      </c>
      <c r="B193" s="17" t="s">
        <v>244</v>
      </c>
      <c r="C193" t="s">
        <v>245</v>
      </c>
      <c r="D193" s="17" t="s">
        <v>246</v>
      </c>
      <c r="E193" t="s">
        <v>251</v>
      </c>
      <c r="F193" s="133">
        <v>44196</v>
      </c>
      <c r="G193" s="128">
        <v>30.69</v>
      </c>
      <c r="H193" s="17"/>
      <c r="I193" s="134">
        <v>10020000008000</v>
      </c>
      <c r="J193" s="130" t="str">
        <f>VLOOKUP(I193,'noms ceges'!A:B,2,FALSE)</f>
        <v>VR RECERCA</v>
      </c>
      <c r="K193" s="133">
        <v>44203</v>
      </c>
      <c r="L193" s="17" t="s">
        <v>11</v>
      </c>
      <c r="M193" t="s">
        <v>18</v>
      </c>
    </row>
    <row r="194" spans="1:15" s="16" customFormat="1" ht="14.4" x14ac:dyDescent="0.25">
      <c r="A194" s="17" t="s">
        <v>234</v>
      </c>
      <c r="B194" s="17" t="s">
        <v>244</v>
      </c>
      <c r="C194" t="s">
        <v>245</v>
      </c>
      <c r="D194" s="17" t="s">
        <v>246</v>
      </c>
      <c r="E194" t="s">
        <v>265</v>
      </c>
      <c r="F194" s="133">
        <v>44208</v>
      </c>
      <c r="G194" s="128">
        <v>274.79000000000002</v>
      </c>
      <c r="H194" s="17"/>
      <c r="I194" s="134">
        <v>10020000008000</v>
      </c>
      <c r="J194" s="130" t="str">
        <f>VLOOKUP(I194,'noms ceges'!A:B,2,FALSE)</f>
        <v>VR RECERCA</v>
      </c>
      <c r="K194" s="133">
        <v>44208</v>
      </c>
      <c r="L194" s="17" t="s">
        <v>11</v>
      </c>
      <c r="M194" t="s">
        <v>18</v>
      </c>
      <c r="N194"/>
      <c r="O194"/>
    </row>
    <row r="195" spans="1:15" customFormat="1" ht="14.4" x14ac:dyDescent="0.25">
      <c r="A195" s="17" t="s">
        <v>234</v>
      </c>
      <c r="B195" s="17" t="s">
        <v>244</v>
      </c>
      <c r="C195" t="s">
        <v>245</v>
      </c>
      <c r="D195" s="17" t="s">
        <v>246</v>
      </c>
      <c r="E195" t="s">
        <v>266</v>
      </c>
      <c r="F195" s="133">
        <v>44208</v>
      </c>
      <c r="G195" s="128">
        <v>226.78</v>
      </c>
      <c r="H195" s="17"/>
      <c r="I195" s="134">
        <v>10020000008000</v>
      </c>
      <c r="J195" s="130" t="str">
        <f>VLOOKUP(I195,'noms ceges'!A:B,2,FALSE)</f>
        <v>VR RECERCA</v>
      </c>
      <c r="K195" s="133">
        <v>44208</v>
      </c>
      <c r="L195" s="17" t="s">
        <v>11</v>
      </c>
      <c r="M195" t="s">
        <v>18</v>
      </c>
    </row>
    <row r="196" spans="1:15" customFormat="1" ht="14.4" x14ac:dyDescent="0.25">
      <c r="A196" s="17" t="s">
        <v>234</v>
      </c>
      <c r="B196" s="17" t="s">
        <v>244</v>
      </c>
      <c r="C196" t="s">
        <v>245</v>
      </c>
      <c r="D196" s="17" t="s">
        <v>246</v>
      </c>
      <c r="E196" t="s">
        <v>274</v>
      </c>
      <c r="F196" s="133">
        <v>44210</v>
      </c>
      <c r="G196" s="128">
        <v>139.74</v>
      </c>
      <c r="H196" s="17"/>
      <c r="I196" s="134">
        <v>10020000008000</v>
      </c>
      <c r="J196" s="130" t="str">
        <f>VLOOKUP(I196,'noms ceges'!A:B,2,FALSE)</f>
        <v>VR RECERCA</v>
      </c>
      <c r="K196" s="133">
        <v>44211</v>
      </c>
      <c r="L196" s="17" t="s">
        <v>11</v>
      </c>
      <c r="M196" t="s">
        <v>18</v>
      </c>
    </row>
    <row r="197" spans="1:15" s="16" customFormat="1" ht="14.4" x14ac:dyDescent="0.25">
      <c r="A197" s="17" t="s">
        <v>234</v>
      </c>
      <c r="B197" s="17" t="s">
        <v>244</v>
      </c>
      <c r="C197" t="s">
        <v>245</v>
      </c>
      <c r="D197" s="17" t="s">
        <v>246</v>
      </c>
      <c r="E197" t="s">
        <v>275</v>
      </c>
      <c r="F197" s="133">
        <v>44210</v>
      </c>
      <c r="G197" s="128">
        <v>127.2</v>
      </c>
      <c r="H197" s="17"/>
      <c r="I197" s="134">
        <v>10020000008000</v>
      </c>
      <c r="J197" s="130" t="str">
        <f>VLOOKUP(I197,'noms ceges'!A:B,2,FALSE)</f>
        <v>VR RECERCA</v>
      </c>
      <c r="K197" s="133">
        <v>44211</v>
      </c>
      <c r="L197" s="17" t="s">
        <v>11</v>
      </c>
      <c r="M197" t="s">
        <v>18</v>
      </c>
      <c r="N197"/>
      <c r="O197"/>
    </row>
    <row r="198" spans="1:15" customFormat="1" ht="14.4" x14ac:dyDescent="0.25">
      <c r="A198" s="17" t="s">
        <v>234</v>
      </c>
      <c r="B198" s="17" t="s">
        <v>244</v>
      </c>
      <c r="C198" t="s">
        <v>245</v>
      </c>
      <c r="D198" s="17" t="s">
        <v>246</v>
      </c>
      <c r="E198" t="s">
        <v>276</v>
      </c>
      <c r="F198" s="133">
        <v>44210</v>
      </c>
      <c r="G198" s="128">
        <v>31.16</v>
      </c>
      <c r="H198" s="17"/>
      <c r="I198" s="134">
        <v>10020000008000</v>
      </c>
      <c r="J198" s="130" t="str">
        <f>VLOOKUP(I198,'noms ceges'!A:B,2,FALSE)</f>
        <v>VR RECERCA</v>
      </c>
      <c r="K198" s="133">
        <v>44211</v>
      </c>
      <c r="L198" s="17" t="s">
        <v>11</v>
      </c>
      <c r="M198" t="s">
        <v>18</v>
      </c>
    </row>
    <row r="199" spans="1:15" customFormat="1" ht="14.4" x14ac:dyDescent="0.25">
      <c r="A199" s="17" t="s">
        <v>234</v>
      </c>
      <c r="B199" s="17" t="s">
        <v>244</v>
      </c>
      <c r="C199" t="s">
        <v>245</v>
      </c>
      <c r="D199" s="17" t="s">
        <v>246</v>
      </c>
      <c r="E199" t="s">
        <v>286</v>
      </c>
      <c r="F199" s="133">
        <v>44214</v>
      </c>
      <c r="G199" s="128">
        <v>288.51</v>
      </c>
      <c r="H199" s="17"/>
      <c r="I199" s="134">
        <v>10020000008000</v>
      </c>
      <c r="J199" s="130" t="str">
        <f>VLOOKUP(I199,'noms ceges'!A:B,2,FALSE)</f>
        <v>VR RECERCA</v>
      </c>
      <c r="K199" s="133">
        <v>44214</v>
      </c>
      <c r="L199" s="17" t="s">
        <v>11</v>
      </c>
      <c r="M199" t="s">
        <v>18</v>
      </c>
    </row>
    <row r="200" spans="1:15" customFormat="1" ht="14.4" x14ac:dyDescent="0.25">
      <c r="A200" s="17" t="s">
        <v>234</v>
      </c>
      <c r="B200" s="17" t="s">
        <v>244</v>
      </c>
      <c r="C200" t="s">
        <v>245</v>
      </c>
      <c r="D200" s="17" t="s">
        <v>246</v>
      </c>
      <c r="E200" t="s">
        <v>287</v>
      </c>
      <c r="F200" s="133">
        <v>44214</v>
      </c>
      <c r="G200" s="128">
        <v>239.22</v>
      </c>
      <c r="H200" s="17"/>
      <c r="I200" s="134">
        <v>10020000008000</v>
      </c>
      <c r="J200" s="130" t="str">
        <f>VLOOKUP(I200,'noms ceges'!A:B,2,FALSE)</f>
        <v>VR RECERCA</v>
      </c>
      <c r="K200" s="133">
        <v>44214</v>
      </c>
      <c r="L200" s="17" t="s">
        <v>11</v>
      </c>
      <c r="M200" t="s">
        <v>18</v>
      </c>
    </row>
    <row r="201" spans="1:15" customFormat="1" ht="14.4" x14ac:dyDescent="0.25">
      <c r="A201" s="17" t="s">
        <v>234</v>
      </c>
      <c r="B201" s="17" t="s">
        <v>244</v>
      </c>
      <c r="C201" t="s">
        <v>245</v>
      </c>
      <c r="D201" s="17" t="s">
        <v>246</v>
      </c>
      <c r="E201" t="s">
        <v>305</v>
      </c>
      <c r="F201" s="133">
        <v>44218</v>
      </c>
      <c r="G201" s="128">
        <v>82.18</v>
      </c>
      <c r="H201" s="17"/>
      <c r="I201" s="134">
        <v>10020000008000</v>
      </c>
      <c r="J201" s="130" t="str">
        <f>VLOOKUP(I201,'noms ceges'!A:B,2,FALSE)</f>
        <v>VR RECERCA</v>
      </c>
      <c r="K201" s="133">
        <v>44218</v>
      </c>
      <c r="L201" s="17" t="s">
        <v>11</v>
      </c>
      <c r="M201" t="s">
        <v>18</v>
      </c>
    </row>
    <row r="202" spans="1:15" s="16" customFormat="1" ht="14.4" x14ac:dyDescent="0.25">
      <c r="A202" s="17" t="s">
        <v>234</v>
      </c>
      <c r="B202" s="17" t="s">
        <v>244</v>
      </c>
      <c r="C202" t="s">
        <v>245</v>
      </c>
      <c r="D202" s="17" t="s">
        <v>246</v>
      </c>
      <c r="E202" t="s">
        <v>306</v>
      </c>
      <c r="F202" s="133">
        <v>44218</v>
      </c>
      <c r="G202" s="128">
        <v>-234.79</v>
      </c>
      <c r="H202" s="17"/>
      <c r="I202" s="134">
        <v>10020000008000</v>
      </c>
      <c r="J202" s="130" t="str">
        <f>VLOOKUP(I202,'noms ceges'!A:B,2,FALSE)</f>
        <v>VR RECERCA</v>
      </c>
      <c r="K202" s="133">
        <v>44218</v>
      </c>
      <c r="L202" s="17" t="s">
        <v>11</v>
      </c>
      <c r="M202" t="s">
        <v>12</v>
      </c>
      <c r="N202"/>
      <c r="O202"/>
    </row>
    <row r="203" spans="1:15" customFormat="1" ht="14.4" x14ac:dyDescent="0.25">
      <c r="A203" s="17" t="s">
        <v>234</v>
      </c>
      <c r="B203" s="17" t="s">
        <v>244</v>
      </c>
      <c r="C203" t="s">
        <v>245</v>
      </c>
      <c r="D203" s="17" t="s">
        <v>246</v>
      </c>
      <c r="E203" t="s">
        <v>307</v>
      </c>
      <c r="F203" s="133">
        <v>44218</v>
      </c>
      <c r="G203" s="128">
        <v>-213.73</v>
      </c>
      <c r="H203" s="17"/>
      <c r="I203" s="134">
        <v>10020000008000</v>
      </c>
      <c r="J203" s="130" t="str">
        <f>VLOOKUP(I203,'noms ceges'!A:B,2,FALSE)</f>
        <v>VR RECERCA</v>
      </c>
      <c r="K203" s="133">
        <v>44218</v>
      </c>
      <c r="L203" s="17" t="s">
        <v>11</v>
      </c>
      <c r="M203" t="s">
        <v>12</v>
      </c>
    </row>
    <row r="204" spans="1:15" customFormat="1" ht="14.4" x14ac:dyDescent="0.25">
      <c r="A204" s="17" t="s">
        <v>234</v>
      </c>
      <c r="B204" s="17" t="s">
        <v>244</v>
      </c>
      <c r="C204" t="s">
        <v>245</v>
      </c>
      <c r="D204" s="17" t="s">
        <v>246</v>
      </c>
      <c r="E204" t="s">
        <v>308</v>
      </c>
      <c r="F204" s="133">
        <v>44218</v>
      </c>
      <c r="G204" s="128">
        <v>-255.13</v>
      </c>
      <c r="H204" s="17"/>
      <c r="I204" s="134">
        <v>10020000008000</v>
      </c>
      <c r="J204" s="130" t="str">
        <f>VLOOKUP(I204,'noms ceges'!A:B,2,FALSE)</f>
        <v>VR RECERCA</v>
      </c>
      <c r="K204" s="133">
        <v>44218</v>
      </c>
      <c r="L204" s="17" t="s">
        <v>11</v>
      </c>
      <c r="M204" t="s">
        <v>12</v>
      </c>
    </row>
    <row r="205" spans="1:15" customFormat="1" ht="14.4" x14ac:dyDescent="0.25">
      <c r="A205" s="17" t="s">
        <v>234</v>
      </c>
      <c r="B205" s="17" t="s">
        <v>244</v>
      </c>
      <c r="C205" t="s">
        <v>245</v>
      </c>
      <c r="D205" s="17" t="s">
        <v>246</v>
      </c>
      <c r="E205" t="s">
        <v>309</v>
      </c>
      <c r="F205" s="133">
        <v>44218</v>
      </c>
      <c r="G205" s="128">
        <v>-52.42</v>
      </c>
      <c r="H205" s="17"/>
      <c r="I205" s="134">
        <v>10020000008000</v>
      </c>
      <c r="J205" s="130" t="str">
        <f>VLOOKUP(I205,'noms ceges'!A:B,2,FALSE)</f>
        <v>VR RECERCA</v>
      </c>
      <c r="K205" s="133">
        <v>44218</v>
      </c>
      <c r="L205" s="17" t="s">
        <v>11</v>
      </c>
      <c r="M205" t="s">
        <v>12</v>
      </c>
    </row>
    <row r="206" spans="1:15" customFormat="1" ht="14.4" x14ac:dyDescent="0.25">
      <c r="A206" s="17" t="s">
        <v>234</v>
      </c>
      <c r="B206" s="17" t="s">
        <v>244</v>
      </c>
      <c r="C206" t="s">
        <v>245</v>
      </c>
      <c r="D206" s="17" t="s">
        <v>246</v>
      </c>
      <c r="E206" t="s">
        <v>310</v>
      </c>
      <c r="F206" s="133">
        <v>44218</v>
      </c>
      <c r="G206" s="128">
        <v>-61.42</v>
      </c>
      <c r="H206" s="17"/>
      <c r="I206" s="134">
        <v>10020000008000</v>
      </c>
      <c r="J206" s="130" t="str">
        <f>VLOOKUP(I206,'noms ceges'!A:B,2,FALSE)</f>
        <v>VR RECERCA</v>
      </c>
      <c r="K206" s="133">
        <v>44218</v>
      </c>
      <c r="L206" s="17" t="s">
        <v>11</v>
      </c>
      <c r="M206" t="s">
        <v>12</v>
      </c>
    </row>
    <row r="207" spans="1:15" s="16" customFormat="1" ht="14.4" x14ac:dyDescent="0.25">
      <c r="A207" s="17" t="s">
        <v>234</v>
      </c>
      <c r="B207" s="17" t="s">
        <v>244</v>
      </c>
      <c r="C207" t="s">
        <v>245</v>
      </c>
      <c r="D207" s="17" t="s">
        <v>246</v>
      </c>
      <c r="E207" t="s">
        <v>386</v>
      </c>
      <c r="F207" s="133">
        <v>44232</v>
      </c>
      <c r="G207" s="128">
        <v>-1794.21</v>
      </c>
      <c r="H207" s="17"/>
      <c r="I207" s="134">
        <v>10020000008000</v>
      </c>
      <c r="J207" s="130" t="str">
        <f>VLOOKUP(I207,'noms ceges'!A:B,2,FALSE)</f>
        <v>VR RECERCA</v>
      </c>
      <c r="K207" s="133">
        <v>44235</v>
      </c>
      <c r="L207" s="17" t="s">
        <v>11</v>
      </c>
      <c r="M207" t="s">
        <v>12</v>
      </c>
      <c r="N207"/>
      <c r="O207"/>
    </row>
    <row r="208" spans="1:15" customFormat="1" ht="14.4" x14ac:dyDescent="0.25">
      <c r="A208" s="17" t="s">
        <v>234</v>
      </c>
      <c r="B208" s="17" t="s">
        <v>244</v>
      </c>
      <c r="C208" t="s">
        <v>245</v>
      </c>
      <c r="D208" s="17" t="s">
        <v>246</v>
      </c>
      <c r="E208" t="s">
        <v>387</v>
      </c>
      <c r="F208" s="133">
        <v>44232</v>
      </c>
      <c r="G208" s="128">
        <v>-2574.0500000000002</v>
      </c>
      <c r="H208" s="17"/>
      <c r="I208" s="134">
        <v>10020000008000</v>
      </c>
      <c r="J208" s="130" t="str">
        <f>VLOOKUP(I208,'noms ceges'!A:B,2,FALSE)</f>
        <v>VR RECERCA</v>
      </c>
      <c r="K208" s="133">
        <v>44235</v>
      </c>
      <c r="L208" s="17" t="s">
        <v>11</v>
      </c>
      <c r="M208" t="s">
        <v>12</v>
      </c>
    </row>
    <row r="209" spans="1:15" customFormat="1" ht="14.4" x14ac:dyDescent="0.25">
      <c r="A209" s="17" t="s">
        <v>234</v>
      </c>
      <c r="B209" s="17" t="s">
        <v>244</v>
      </c>
      <c r="C209" t="s">
        <v>245</v>
      </c>
      <c r="D209" s="17" t="s">
        <v>246</v>
      </c>
      <c r="E209" t="s">
        <v>388</v>
      </c>
      <c r="F209" s="133">
        <v>44232</v>
      </c>
      <c r="G209" s="128">
        <v>-2758.56</v>
      </c>
      <c r="H209" s="17"/>
      <c r="I209" s="134">
        <v>10020000008000</v>
      </c>
      <c r="J209" s="130" t="str">
        <f>VLOOKUP(I209,'noms ceges'!A:B,2,FALSE)</f>
        <v>VR RECERCA</v>
      </c>
      <c r="K209" s="133">
        <v>44235</v>
      </c>
      <c r="L209" s="17" t="s">
        <v>11</v>
      </c>
      <c r="M209" t="s">
        <v>12</v>
      </c>
    </row>
    <row r="210" spans="1:15" s="16" customFormat="1" ht="14.4" x14ac:dyDescent="0.25">
      <c r="A210" s="17" t="s">
        <v>234</v>
      </c>
      <c r="B210" s="17" t="s">
        <v>244</v>
      </c>
      <c r="C210" t="s">
        <v>245</v>
      </c>
      <c r="D210" s="17" t="s">
        <v>246</v>
      </c>
      <c r="E210" t="s">
        <v>389</v>
      </c>
      <c r="F210" s="133">
        <v>44232</v>
      </c>
      <c r="G210" s="128">
        <v>-918.23</v>
      </c>
      <c r="H210" s="17"/>
      <c r="I210" s="134">
        <v>10020000008000</v>
      </c>
      <c r="J210" s="130" t="str">
        <f>VLOOKUP(I210,'noms ceges'!A:B,2,FALSE)</f>
        <v>VR RECERCA</v>
      </c>
      <c r="K210" s="133">
        <v>44235</v>
      </c>
      <c r="L210" s="17" t="s">
        <v>11</v>
      </c>
      <c r="M210" t="s">
        <v>12</v>
      </c>
      <c r="N210"/>
      <c r="O210"/>
    </row>
    <row r="211" spans="1:15" customFormat="1" ht="14.4" x14ac:dyDescent="0.25">
      <c r="A211" s="17" t="s">
        <v>61</v>
      </c>
      <c r="B211" s="17" t="s">
        <v>25</v>
      </c>
      <c r="C211" t="s">
        <v>26</v>
      </c>
      <c r="D211" s="17" t="s">
        <v>27</v>
      </c>
      <c r="E211" t="s">
        <v>589</v>
      </c>
      <c r="F211" s="133">
        <v>44196</v>
      </c>
      <c r="G211" s="128">
        <v>3.68</v>
      </c>
      <c r="H211" s="17"/>
      <c r="I211" s="134">
        <v>10020002206000</v>
      </c>
      <c r="J211" s="130" t="str">
        <f>VLOOKUP(I211,'noms ceges'!A:B,2,FALSE)</f>
        <v>VR.ESTUDIANTS I PART</v>
      </c>
      <c r="K211" s="133">
        <v>44202</v>
      </c>
      <c r="L211" s="17" t="s">
        <v>548</v>
      </c>
      <c r="M211" t="s">
        <v>18</v>
      </c>
    </row>
    <row r="212" spans="1:15" s="16" customFormat="1" ht="14.4" x14ac:dyDescent="0.25">
      <c r="A212" s="17" t="s">
        <v>61</v>
      </c>
      <c r="B212" s="17" t="s">
        <v>25</v>
      </c>
      <c r="C212" t="s">
        <v>26</v>
      </c>
      <c r="D212" s="17" t="s">
        <v>27</v>
      </c>
      <c r="E212" t="s">
        <v>238</v>
      </c>
      <c r="F212" s="133">
        <v>44196</v>
      </c>
      <c r="G212" s="128">
        <v>0.36</v>
      </c>
      <c r="H212" s="17"/>
      <c r="I212" s="134" t="s">
        <v>239</v>
      </c>
      <c r="J212" s="130" t="str">
        <f>VLOOKUP(I212,'noms ceges'!A:B,2,FALSE)</f>
        <v>GAB.TÈC.RECTORAT</v>
      </c>
      <c r="K212" s="133">
        <v>44202</v>
      </c>
      <c r="L212" s="17" t="s">
        <v>11</v>
      </c>
      <c r="M212" t="s">
        <v>18</v>
      </c>
      <c r="N212"/>
      <c r="O212"/>
    </row>
    <row r="213" spans="1:15" customFormat="1" ht="14.4" x14ac:dyDescent="0.25">
      <c r="A213" s="17" t="s">
        <v>13</v>
      </c>
      <c r="B213" s="17" t="s">
        <v>557</v>
      </c>
      <c r="C213" t="s">
        <v>558</v>
      </c>
      <c r="D213" s="17" t="s">
        <v>559</v>
      </c>
      <c r="E213" t="s">
        <v>560</v>
      </c>
      <c r="F213" s="133">
        <v>43798</v>
      </c>
      <c r="G213" s="128">
        <v>-200</v>
      </c>
      <c r="H213" s="17"/>
      <c r="I213" s="134">
        <v>37080000322000</v>
      </c>
      <c r="J213" s="130" t="str">
        <f>VLOOKUP(I213,'noms ceges'!A:B,2,FALSE)</f>
        <v>GERÈNCIA</v>
      </c>
      <c r="K213" s="133">
        <v>43819</v>
      </c>
      <c r="L213" s="17" t="s">
        <v>548</v>
      </c>
      <c r="M213" t="s">
        <v>12</v>
      </c>
    </row>
    <row r="214" spans="1:15" customFormat="1" ht="14.4" x14ac:dyDescent="0.25">
      <c r="A214" s="17" t="s">
        <v>13</v>
      </c>
      <c r="B214" s="17" t="s">
        <v>557</v>
      </c>
      <c r="C214" t="s">
        <v>558</v>
      </c>
      <c r="D214" s="17" t="s">
        <v>559</v>
      </c>
      <c r="E214" t="s">
        <v>561</v>
      </c>
      <c r="F214" s="133">
        <v>43802</v>
      </c>
      <c r="G214" s="128">
        <v>-200</v>
      </c>
      <c r="H214" s="17"/>
      <c r="I214" s="134">
        <v>37080000322000</v>
      </c>
      <c r="J214" s="130" t="str">
        <f>VLOOKUP(I214,'noms ceges'!A:B,2,FALSE)</f>
        <v>GERÈNCIA</v>
      </c>
      <c r="K214" s="133">
        <v>43819</v>
      </c>
      <c r="L214" s="17" t="s">
        <v>548</v>
      </c>
      <c r="M214" t="s">
        <v>12</v>
      </c>
    </row>
    <row r="215" spans="1:15" customFormat="1" ht="14.4" x14ac:dyDescent="0.25">
      <c r="A215" s="17" t="s">
        <v>13</v>
      </c>
      <c r="B215" s="17" t="s">
        <v>51</v>
      </c>
      <c r="C215" t="s">
        <v>52</v>
      </c>
      <c r="D215" s="17" t="s">
        <v>53</v>
      </c>
      <c r="E215" t="s">
        <v>54</v>
      </c>
      <c r="F215" s="133">
        <v>43815</v>
      </c>
      <c r="G215" s="128">
        <v>651.03</v>
      </c>
      <c r="H215" s="17" t="s">
        <v>55</v>
      </c>
      <c r="I215" s="134">
        <v>37080000322003</v>
      </c>
      <c r="J215" s="130" t="str">
        <f>VLOOKUP(I215,'noms ceges'!A:B,2,FALSE)</f>
        <v>GERÈNCIA.PROJ. CORP.</v>
      </c>
      <c r="K215" s="133">
        <v>43818</v>
      </c>
      <c r="L215" s="17" t="s">
        <v>11</v>
      </c>
      <c r="M215" t="s">
        <v>18</v>
      </c>
    </row>
    <row r="216" spans="1:15" s="16" customFormat="1" ht="14.4" x14ac:dyDescent="0.25">
      <c r="A216" s="17" t="s">
        <v>61</v>
      </c>
      <c r="B216" s="17" t="s">
        <v>51</v>
      </c>
      <c r="C216" t="s">
        <v>52</v>
      </c>
      <c r="D216" s="17" t="s">
        <v>53</v>
      </c>
      <c r="E216" t="s">
        <v>563</v>
      </c>
      <c r="F216" s="133">
        <v>43857</v>
      </c>
      <c r="G216" s="128">
        <v>270.51</v>
      </c>
      <c r="H216" s="17" t="s">
        <v>55</v>
      </c>
      <c r="I216" s="134">
        <v>37080000322003</v>
      </c>
      <c r="J216" s="130" t="str">
        <f>VLOOKUP(I216,'noms ceges'!A:B,2,FALSE)</f>
        <v>GERÈNCIA.PROJ. CORP.</v>
      </c>
      <c r="K216" s="133">
        <v>43857</v>
      </c>
      <c r="L216" s="17" t="s">
        <v>548</v>
      </c>
      <c r="M216" t="s">
        <v>18</v>
      </c>
      <c r="N216"/>
      <c r="O216"/>
    </row>
    <row r="217" spans="1:15" customFormat="1" ht="14.4" x14ac:dyDescent="0.25">
      <c r="A217" s="17" t="s">
        <v>61</v>
      </c>
      <c r="B217" s="17" t="s">
        <v>51</v>
      </c>
      <c r="C217" t="s">
        <v>52</v>
      </c>
      <c r="D217" s="17" t="s">
        <v>53</v>
      </c>
      <c r="E217" t="s">
        <v>566</v>
      </c>
      <c r="F217" s="133">
        <v>43874</v>
      </c>
      <c r="G217" s="128">
        <v>145.18</v>
      </c>
      <c r="H217" s="17" t="s">
        <v>55</v>
      </c>
      <c r="I217" s="134">
        <v>37080000322003</v>
      </c>
      <c r="J217" s="130" t="str">
        <f>VLOOKUP(I217,'noms ceges'!A:B,2,FALSE)</f>
        <v>GERÈNCIA.PROJ. CORP.</v>
      </c>
      <c r="K217" s="133">
        <v>43874</v>
      </c>
      <c r="L217" s="17" t="s">
        <v>548</v>
      </c>
      <c r="M217" t="s">
        <v>18</v>
      </c>
    </row>
    <row r="218" spans="1:15" customFormat="1" ht="14.4" x14ac:dyDescent="0.25">
      <c r="A218" s="17" t="s">
        <v>61</v>
      </c>
      <c r="B218" s="17" t="s">
        <v>51</v>
      </c>
      <c r="C218" t="s">
        <v>52</v>
      </c>
      <c r="D218" s="17" t="s">
        <v>53</v>
      </c>
      <c r="E218" t="s">
        <v>568</v>
      </c>
      <c r="F218" s="133">
        <v>43878</v>
      </c>
      <c r="G218" s="128">
        <v>181.46</v>
      </c>
      <c r="H218" s="17" t="s">
        <v>55</v>
      </c>
      <c r="I218" s="134">
        <v>37080000322003</v>
      </c>
      <c r="J218" s="130" t="str">
        <f>VLOOKUP(I218,'noms ceges'!A:B,2,FALSE)</f>
        <v>GERÈNCIA.PROJ. CORP.</v>
      </c>
      <c r="K218" s="133">
        <v>43902</v>
      </c>
      <c r="L218" s="17" t="s">
        <v>548</v>
      </c>
      <c r="M218" t="s">
        <v>18</v>
      </c>
    </row>
    <row r="219" spans="1:15" customFormat="1" ht="14.4" x14ac:dyDescent="0.25">
      <c r="A219" s="17" t="s">
        <v>61</v>
      </c>
      <c r="B219" s="17" t="s">
        <v>91</v>
      </c>
      <c r="C219" t="s">
        <v>92</v>
      </c>
      <c r="D219" s="17" t="s">
        <v>93</v>
      </c>
      <c r="E219" t="s">
        <v>94</v>
      </c>
      <c r="F219" s="133">
        <v>44040</v>
      </c>
      <c r="G219" s="128">
        <v>4380.2</v>
      </c>
      <c r="H219" s="17"/>
      <c r="I219" s="134">
        <v>37080000322003</v>
      </c>
      <c r="J219" s="130" t="str">
        <f>VLOOKUP(I219,'noms ceges'!A:B,2,FALSE)</f>
        <v>GERÈNCIA.PROJ. CORP.</v>
      </c>
      <c r="K219" s="133">
        <v>44041</v>
      </c>
      <c r="L219" s="17" t="s">
        <v>11</v>
      </c>
      <c r="M219" t="s">
        <v>18</v>
      </c>
    </row>
    <row r="220" spans="1:15" customFormat="1" ht="14.4" x14ac:dyDescent="0.25">
      <c r="A220" s="17" t="s">
        <v>61</v>
      </c>
      <c r="B220" s="17" t="s">
        <v>91</v>
      </c>
      <c r="C220" t="s">
        <v>92</v>
      </c>
      <c r="D220" s="17" t="s">
        <v>93</v>
      </c>
      <c r="E220" t="s">
        <v>202</v>
      </c>
      <c r="F220" s="133">
        <v>44040</v>
      </c>
      <c r="G220" s="128">
        <v>4380.2</v>
      </c>
      <c r="H220" s="17"/>
      <c r="I220" s="134">
        <v>37080000322003</v>
      </c>
      <c r="J220" s="130" t="str">
        <f>VLOOKUP(I220,'noms ceges'!A:B,2,FALSE)</f>
        <v>GERÈNCIA.PROJ. CORP.</v>
      </c>
      <c r="K220" s="133">
        <v>44187</v>
      </c>
      <c r="L220" s="17" t="s">
        <v>11</v>
      </c>
      <c r="M220" t="s">
        <v>18</v>
      </c>
    </row>
    <row r="221" spans="1:15" s="16" customFormat="1" ht="14.4" x14ac:dyDescent="0.25">
      <c r="A221" s="17" t="s">
        <v>234</v>
      </c>
      <c r="B221" s="17" t="s">
        <v>344</v>
      </c>
      <c r="C221" t="s">
        <v>345</v>
      </c>
      <c r="D221" s="17" t="s">
        <v>346</v>
      </c>
      <c r="E221" t="s">
        <v>347</v>
      </c>
      <c r="F221" s="133">
        <v>44214</v>
      </c>
      <c r="G221" s="128">
        <v>5908.36</v>
      </c>
      <c r="H221" s="17" t="s">
        <v>348</v>
      </c>
      <c r="I221" s="134">
        <v>37080001933000</v>
      </c>
      <c r="J221" s="130" t="str">
        <f>VLOOKUP(I221,'noms ceges'!A:B,2,FALSE)</f>
        <v>PARC  HUMANITATS</v>
      </c>
      <c r="K221" s="133">
        <v>44230</v>
      </c>
      <c r="L221" s="17" t="s">
        <v>11</v>
      </c>
      <c r="M221" t="s">
        <v>18</v>
      </c>
      <c r="N221"/>
      <c r="O221"/>
    </row>
    <row r="222" spans="1:15" customFormat="1" ht="14.4" x14ac:dyDescent="0.25">
      <c r="A222" s="17" t="s">
        <v>61</v>
      </c>
      <c r="B222" s="17" t="s">
        <v>316</v>
      </c>
      <c r="C222" t="s">
        <v>317</v>
      </c>
      <c r="D222" s="17" t="s">
        <v>318</v>
      </c>
      <c r="E222" t="s">
        <v>583</v>
      </c>
      <c r="F222" s="133">
        <v>44165</v>
      </c>
      <c r="G222" s="128">
        <v>8.25</v>
      </c>
      <c r="H222" s="17"/>
      <c r="I222" s="134">
        <v>37080002175000</v>
      </c>
      <c r="J222" s="130" t="str">
        <f>VLOOKUP(I222,'noms ceges'!A:B,2,FALSE)</f>
        <v>ADMINISTRACIO ELECTR</v>
      </c>
      <c r="K222" s="133">
        <v>44167</v>
      </c>
      <c r="L222" s="17" t="s">
        <v>548</v>
      </c>
      <c r="M222" t="s">
        <v>18</v>
      </c>
    </row>
    <row r="223" spans="1:15" customFormat="1" ht="14.4" x14ac:dyDescent="0.25">
      <c r="A223" s="17" t="s">
        <v>61</v>
      </c>
      <c r="B223" s="17" t="s">
        <v>25</v>
      </c>
      <c r="C223" t="s">
        <v>26</v>
      </c>
      <c r="D223" s="17" t="s">
        <v>27</v>
      </c>
      <c r="E223" t="s">
        <v>584</v>
      </c>
      <c r="F223" s="133">
        <v>44165</v>
      </c>
      <c r="G223" s="128">
        <v>1.39</v>
      </c>
      <c r="H223" s="17"/>
      <c r="I223" s="134">
        <v>37080002175000</v>
      </c>
      <c r="J223" s="130" t="str">
        <f>VLOOKUP(I223,'noms ceges'!A:B,2,FALSE)</f>
        <v>ADMINISTRACIO ELECTR</v>
      </c>
      <c r="K223" s="133">
        <v>44169</v>
      </c>
      <c r="L223" s="17" t="s">
        <v>548</v>
      </c>
      <c r="M223" t="s">
        <v>18</v>
      </c>
    </row>
    <row r="224" spans="1:15" customFormat="1" ht="14.4" x14ac:dyDescent="0.25">
      <c r="A224" s="17" t="s">
        <v>234</v>
      </c>
      <c r="B224" s="17" t="s">
        <v>437</v>
      </c>
      <c r="C224" t="s">
        <v>321</v>
      </c>
      <c r="D224" s="17" t="s">
        <v>2567</v>
      </c>
      <c r="E224" t="s">
        <v>438</v>
      </c>
      <c r="F224" s="133">
        <v>44232</v>
      </c>
      <c r="G224" s="128">
        <v>317.5</v>
      </c>
      <c r="H224" s="17"/>
      <c r="I224" s="134">
        <v>37190000329000</v>
      </c>
      <c r="J224" s="130" t="str">
        <f>VLOOKUP(I224,'noms ceges'!A:B,2,FALSE)</f>
        <v>CCIT-UB SCT</v>
      </c>
      <c r="K224" s="133">
        <v>44246</v>
      </c>
      <c r="L224" s="17" t="s">
        <v>11</v>
      </c>
      <c r="M224" t="s">
        <v>18</v>
      </c>
    </row>
    <row r="225" spans="1:15" customFormat="1" ht="14.4" x14ac:dyDescent="0.25">
      <c r="A225" s="17" t="s">
        <v>234</v>
      </c>
      <c r="B225" s="17" t="s">
        <v>459</v>
      </c>
      <c r="C225" t="s">
        <v>460</v>
      </c>
      <c r="D225" s="17" t="s">
        <v>461</v>
      </c>
      <c r="E225" t="s">
        <v>462</v>
      </c>
      <c r="F225" s="133">
        <v>44245</v>
      </c>
      <c r="G225" s="128">
        <v>621</v>
      </c>
      <c r="H225" s="17" t="s">
        <v>463</v>
      </c>
      <c r="I225" s="134">
        <v>37380000340000</v>
      </c>
      <c r="J225" s="130" t="str">
        <f>VLOOKUP(I225,'noms ceges'!A:B,2,FALSE)</f>
        <v>D ÀREA RRHH</v>
      </c>
      <c r="K225" s="133">
        <v>44252</v>
      </c>
      <c r="L225" s="17" t="s">
        <v>11</v>
      </c>
      <c r="M225" t="s">
        <v>18</v>
      </c>
    </row>
    <row r="226" spans="1:15" customFormat="1" ht="14.4" x14ac:dyDescent="0.25">
      <c r="A226" s="17" t="s">
        <v>234</v>
      </c>
      <c r="B226" s="17" t="s">
        <v>324</v>
      </c>
      <c r="C226" t="s">
        <v>325</v>
      </c>
      <c r="D226" s="17" t="s">
        <v>326</v>
      </c>
      <c r="E226" t="s">
        <v>327</v>
      </c>
      <c r="F226" s="133">
        <v>44226</v>
      </c>
      <c r="G226" s="128">
        <v>4421.8100000000004</v>
      </c>
      <c r="H226" s="17"/>
      <c r="I226" s="134">
        <v>37480000346001</v>
      </c>
      <c r="J226" s="130" t="str">
        <f>VLOOKUP(I226,'noms ceges'!A:B,2,FALSE)</f>
        <v>G.C.MANTENIMENT I SU</v>
      </c>
      <c r="K226" s="133">
        <v>44230</v>
      </c>
      <c r="L226" s="17" t="s">
        <v>11</v>
      </c>
      <c r="M226" t="s">
        <v>18</v>
      </c>
    </row>
    <row r="227" spans="1:15" customFormat="1" ht="14.4" x14ac:dyDescent="0.25">
      <c r="A227" s="17" t="s">
        <v>234</v>
      </c>
      <c r="B227" s="17" t="s">
        <v>324</v>
      </c>
      <c r="C227" t="s">
        <v>325</v>
      </c>
      <c r="D227" s="17" t="s">
        <v>326</v>
      </c>
      <c r="E227" t="s">
        <v>328</v>
      </c>
      <c r="F227" s="133">
        <v>44226</v>
      </c>
      <c r="G227" s="128">
        <v>6844.34</v>
      </c>
      <c r="H227" s="17"/>
      <c r="I227" s="134">
        <v>37480000346001</v>
      </c>
      <c r="J227" s="130" t="str">
        <f>VLOOKUP(I227,'noms ceges'!A:B,2,FALSE)</f>
        <v>G.C.MANTENIMENT I SU</v>
      </c>
      <c r="K227" s="133">
        <v>44230</v>
      </c>
      <c r="L227" s="17" t="s">
        <v>11</v>
      </c>
      <c r="M227" t="s">
        <v>18</v>
      </c>
    </row>
    <row r="228" spans="1:15" customFormat="1" ht="14.4" x14ac:dyDescent="0.25">
      <c r="A228" s="17" t="s">
        <v>234</v>
      </c>
      <c r="B228" s="17" t="s">
        <v>324</v>
      </c>
      <c r="C228" t="s">
        <v>325</v>
      </c>
      <c r="D228" s="17" t="s">
        <v>326</v>
      </c>
      <c r="E228" t="s">
        <v>329</v>
      </c>
      <c r="F228" s="133">
        <v>44226</v>
      </c>
      <c r="G228" s="128">
        <v>20167.71</v>
      </c>
      <c r="H228" s="17"/>
      <c r="I228" s="134">
        <v>37480000346001</v>
      </c>
      <c r="J228" s="130" t="str">
        <f>VLOOKUP(I228,'noms ceges'!A:B,2,FALSE)</f>
        <v>G.C.MANTENIMENT I SU</v>
      </c>
      <c r="K228" s="133">
        <v>44230</v>
      </c>
      <c r="L228" s="17" t="s">
        <v>11</v>
      </c>
      <c r="M228" t="s">
        <v>18</v>
      </c>
    </row>
    <row r="229" spans="1:15" customFormat="1" ht="14.4" x14ac:dyDescent="0.25">
      <c r="A229" s="17" t="s">
        <v>234</v>
      </c>
      <c r="B229" s="17" t="s">
        <v>374</v>
      </c>
      <c r="C229" t="s">
        <v>375</v>
      </c>
      <c r="D229" s="17" t="s">
        <v>376</v>
      </c>
      <c r="E229" t="s">
        <v>377</v>
      </c>
      <c r="F229" s="133">
        <v>44227</v>
      </c>
      <c r="G229" s="128">
        <v>86.93</v>
      </c>
      <c r="H229" s="17" t="s">
        <v>378</v>
      </c>
      <c r="I229" s="134">
        <v>37480000346001</v>
      </c>
      <c r="J229" s="130" t="str">
        <f>VLOOKUP(I229,'noms ceges'!A:B,2,FALSE)</f>
        <v>G.C.MANTENIMENT I SU</v>
      </c>
      <c r="K229" s="133">
        <v>44232</v>
      </c>
      <c r="L229" s="17" t="s">
        <v>11</v>
      </c>
      <c r="M229" t="s">
        <v>18</v>
      </c>
    </row>
    <row r="230" spans="1:15" customFormat="1" ht="14.4" x14ac:dyDescent="0.25">
      <c r="A230" s="17" t="s">
        <v>234</v>
      </c>
      <c r="B230" s="17" t="s">
        <v>374</v>
      </c>
      <c r="C230" t="s">
        <v>375</v>
      </c>
      <c r="D230" s="17" t="s">
        <v>376</v>
      </c>
      <c r="E230" t="s">
        <v>379</v>
      </c>
      <c r="F230" s="133">
        <v>44227</v>
      </c>
      <c r="G230" s="128">
        <v>74.790000000000006</v>
      </c>
      <c r="H230" s="17" t="s">
        <v>378</v>
      </c>
      <c r="I230" s="134">
        <v>37480000346001</v>
      </c>
      <c r="J230" s="130" t="str">
        <f>VLOOKUP(I230,'noms ceges'!A:B,2,FALSE)</f>
        <v>G.C.MANTENIMENT I SU</v>
      </c>
      <c r="K230" s="133">
        <v>44232</v>
      </c>
      <c r="L230" s="17" t="s">
        <v>11</v>
      </c>
      <c r="M230" t="s">
        <v>18</v>
      </c>
    </row>
    <row r="231" spans="1:15" s="16" customFormat="1" ht="14.4" x14ac:dyDescent="0.25">
      <c r="A231" s="17" t="s">
        <v>234</v>
      </c>
      <c r="B231" s="17" t="s">
        <v>374</v>
      </c>
      <c r="C231" t="s">
        <v>375</v>
      </c>
      <c r="D231" s="17" t="s">
        <v>376</v>
      </c>
      <c r="E231" t="s">
        <v>380</v>
      </c>
      <c r="F231" s="133">
        <v>44227</v>
      </c>
      <c r="G231" s="128">
        <v>6681.02</v>
      </c>
      <c r="H231" s="17" t="s">
        <v>378</v>
      </c>
      <c r="I231" s="134">
        <v>37480000346001</v>
      </c>
      <c r="J231" s="130" t="str">
        <f>VLOOKUP(I231,'noms ceges'!A:B,2,FALSE)</f>
        <v>G.C.MANTENIMENT I SU</v>
      </c>
      <c r="K231" s="133">
        <v>44232</v>
      </c>
      <c r="L231" s="17" t="s">
        <v>11</v>
      </c>
      <c r="M231" t="s">
        <v>18</v>
      </c>
      <c r="N231"/>
      <c r="O231"/>
    </row>
    <row r="232" spans="1:15" customFormat="1" ht="14.4" x14ac:dyDescent="0.25">
      <c r="A232" s="17" t="s">
        <v>13</v>
      </c>
      <c r="B232" s="17" t="s">
        <v>2550</v>
      </c>
      <c r="C232" t="s">
        <v>2551</v>
      </c>
      <c r="D232" s="17" t="s">
        <v>2552</v>
      </c>
      <c r="E232" t="s">
        <v>2553</v>
      </c>
      <c r="F232" s="133">
        <v>43676</v>
      </c>
      <c r="G232" s="128">
        <v>91.96</v>
      </c>
      <c r="H232" s="17"/>
      <c r="I232" s="134">
        <v>38380001439000</v>
      </c>
      <c r="J232" s="130" t="str">
        <f>VLOOKUP(I232,'noms ceges'!A:B,2,FALSE)</f>
        <v>ACT INST I PROTOCOL</v>
      </c>
      <c r="K232" s="133">
        <v>43678</v>
      </c>
      <c r="L232" s="17" t="s">
        <v>11</v>
      </c>
      <c r="M232" t="s">
        <v>18</v>
      </c>
    </row>
    <row r="233" spans="1:15" customFormat="1" ht="14.4" x14ac:dyDescent="0.25">
      <c r="A233" s="17" t="s">
        <v>13</v>
      </c>
      <c r="B233" s="17" t="s">
        <v>2550</v>
      </c>
      <c r="C233" t="s">
        <v>2551</v>
      </c>
      <c r="D233" s="17" t="s">
        <v>2552</v>
      </c>
      <c r="E233" t="s">
        <v>2555</v>
      </c>
      <c r="F233" s="133">
        <v>43707</v>
      </c>
      <c r="G233" s="128">
        <v>91.96</v>
      </c>
      <c r="H233" s="17"/>
      <c r="I233" s="134">
        <v>38380001439000</v>
      </c>
      <c r="J233" s="130" t="str">
        <f>VLOOKUP(I233,'noms ceges'!A:B,2,FALSE)</f>
        <v>ACT INST I PROTOCOL</v>
      </c>
      <c r="K233" s="133">
        <v>43711</v>
      </c>
      <c r="L233" s="17" t="s">
        <v>11</v>
      </c>
      <c r="M233" t="s">
        <v>18</v>
      </c>
    </row>
    <row r="234" spans="1:15" customFormat="1" ht="14.4" x14ac:dyDescent="0.25">
      <c r="A234" s="17" t="s">
        <v>234</v>
      </c>
      <c r="B234" s="17" t="s">
        <v>594</v>
      </c>
      <c r="C234" t="s">
        <v>595</v>
      </c>
      <c r="D234" s="17" t="s">
        <v>596</v>
      </c>
      <c r="E234" t="s">
        <v>597</v>
      </c>
      <c r="F234" s="133">
        <v>44244</v>
      </c>
      <c r="G234" s="128">
        <v>4089.8</v>
      </c>
      <c r="H234" s="17" t="s">
        <v>598</v>
      </c>
      <c r="I234" s="134">
        <v>38380001830000</v>
      </c>
      <c r="J234" s="130" t="str">
        <f>VLOOKUP(I234,'noms ceges'!A:B,2,FALSE)</f>
        <v>ENTORNS WEB</v>
      </c>
      <c r="K234" s="133">
        <v>44244</v>
      </c>
      <c r="L234" s="17" t="s">
        <v>548</v>
      </c>
      <c r="M234" t="s">
        <v>18</v>
      </c>
    </row>
    <row r="235" spans="1:15" customFormat="1" ht="14.4" x14ac:dyDescent="0.25">
      <c r="A235" s="17" t="s">
        <v>13</v>
      </c>
      <c r="B235" s="17" t="s">
        <v>291</v>
      </c>
      <c r="C235" t="s">
        <v>292</v>
      </c>
      <c r="D235" s="17" t="s">
        <v>293</v>
      </c>
      <c r="E235" t="s">
        <v>390</v>
      </c>
      <c r="F235" s="133">
        <v>43661</v>
      </c>
      <c r="G235" s="128">
        <v>185.2</v>
      </c>
      <c r="H235" s="17" t="s">
        <v>391</v>
      </c>
      <c r="I235" s="134">
        <v>38490001722000</v>
      </c>
      <c r="J235" s="130" t="str">
        <f>VLOOKUP(I235,'noms ceges'!A:B,2,FALSE)</f>
        <v>ESPORTS</v>
      </c>
      <c r="K235" s="133">
        <v>44236</v>
      </c>
      <c r="L235" s="17" t="s">
        <v>11</v>
      </c>
      <c r="M235" t="s">
        <v>18</v>
      </c>
    </row>
    <row r="236" spans="1:15" customFormat="1" ht="14.4" x14ac:dyDescent="0.25">
      <c r="A236" s="17" t="s">
        <v>13</v>
      </c>
      <c r="B236" s="17" t="s">
        <v>59</v>
      </c>
      <c r="C236" t="s">
        <v>58</v>
      </c>
      <c r="D236" s="17" t="s">
        <v>57</v>
      </c>
      <c r="E236" t="s">
        <v>56</v>
      </c>
      <c r="F236" s="133">
        <v>43766</v>
      </c>
      <c r="G236" s="128">
        <v>120</v>
      </c>
      <c r="H236" s="17"/>
      <c r="I236" s="134">
        <v>38490001760000</v>
      </c>
      <c r="J236" s="130" t="str">
        <f>VLOOKUP(I236,'noms ceges'!A:B,2,FALSE)</f>
        <v>ALUMNI UB</v>
      </c>
      <c r="K236" s="133">
        <v>43900</v>
      </c>
      <c r="L236" s="17" t="s">
        <v>11</v>
      </c>
      <c r="M236" t="s">
        <v>18</v>
      </c>
    </row>
    <row r="237" spans="1:15" customFormat="1" ht="14.4" x14ac:dyDescent="0.25">
      <c r="A237" s="17" t="s">
        <v>61</v>
      </c>
      <c r="B237" s="17" t="s">
        <v>59</v>
      </c>
      <c r="C237" t="s">
        <v>58</v>
      </c>
      <c r="D237" s="17" t="s">
        <v>57</v>
      </c>
      <c r="E237" t="s">
        <v>567</v>
      </c>
      <c r="F237" s="133">
        <v>43845</v>
      </c>
      <c r="G237" s="128">
        <v>150</v>
      </c>
      <c r="H237" s="17"/>
      <c r="I237" s="134">
        <v>38490001760000</v>
      </c>
      <c r="J237" s="130" t="str">
        <f>VLOOKUP(I237,'noms ceges'!A:B,2,FALSE)</f>
        <v>ALUMNI UB</v>
      </c>
      <c r="K237" s="133">
        <v>43901</v>
      </c>
      <c r="L237" s="17" t="s">
        <v>548</v>
      </c>
      <c r="M237" t="s">
        <v>18</v>
      </c>
    </row>
    <row r="238" spans="1:15" customFormat="1" ht="14.4" x14ac:dyDescent="0.25">
      <c r="A238" s="17" t="s">
        <v>61</v>
      </c>
      <c r="B238" s="17" t="s">
        <v>579</v>
      </c>
      <c r="C238" t="s">
        <v>580</v>
      </c>
      <c r="D238" s="17" t="s">
        <v>581</v>
      </c>
      <c r="E238" t="s">
        <v>582</v>
      </c>
      <c r="F238" s="133">
        <v>44165</v>
      </c>
      <c r="G238" s="128">
        <v>19.8</v>
      </c>
      <c r="H238" s="17"/>
      <c r="I238" s="134">
        <v>38490001760000</v>
      </c>
      <c r="J238" s="130" t="str">
        <f>VLOOKUP(I238,'noms ceges'!A:B,2,FALSE)</f>
        <v>ALUMNI UB</v>
      </c>
      <c r="K238" s="133">
        <v>44167</v>
      </c>
      <c r="L238" s="17" t="s">
        <v>548</v>
      </c>
      <c r="M238" t="s">
        <v>18</v>
      </c>
    </row>
    <row r="239" spans="1:15" customFormat="1" ht="14.4" x14ac:dyDescent="0.25">
      <c r="A239" s="17" t="s">
        <v>61</v>
      </c>
      <c r="B239" s="17" t="s">
        <v>25</v>
      </c>
      <c r="C239" t="s">
        <v>26</v>
      </c>
      <c r="D239" s="17" t="s">
        <v>27</v>
      </c>
      <c r="E239" t="s">
        <v>588</v>
      </c>
      <c r="F239" s="133">
        <v>44196</v>
      </c>
      <c r="G239" s="128">
        <v>0.1</v>
      </c>
      <c r="H239" s="17"/>
      <c r="I239" s="134">
        <v>38490001760000</v>
      </c>
      <c r="J239" s="130" t="str">
        <f>VLOOKUP(I239,'noms ceges'!A:B,2,FALSE)</f>
        <v>ALUMNI UB</v>
      </c>
      <c r="K239" s="133">
        <v>44202</v>
      </c>
      <c r="L239" s="17" t="s">
        <v>548</v>
      </c>
      <c r="M239" t="s">
        <v>18</v>
      </c>
    </row>
    <row r="240" spans="1:15" customFormat="1" ht="14.4" x14ac:dyDescent="0.25">
      <c r="A240" s="17" t="s">
        <v>61</v>
      </c>
      <c r="B240" s="17" t="s">
        <v>544</v>
      </c>
      <c r="C240" t="s">
        <v>545</v>
      </c>
      <c r="D240" s="17" t="s">
        <v>546</v>
      </c>
      <c r="E240" t="s">
        <v>590</v>
      </c>
      <c r="F240" s="133">
        <v>44190</v>
      </c>
      <c r="G240" s="128">
        <v>290.39999999999998</v>
      </c>
      <c r="H240" s="17"/>
      <c r="I240" s="134">
        <v>38490001760000</v>
      </c>
      <c r="J240" s="130" t="str">
        <f>VLOOKUP(I240,'noms ceges'!A:B,2,FALSE)</f>
        <v>ALUMNI UB</v>
      </c>
      <c r="K240" s="133">
        <v>44203</v>
      </c>
      <c r="L240" s="17" t="s">
        <v>548</v>
      </c>
      <c r="M240" t="s">
        <v>18</v>
      </c>
    </row>
    <row r="241" spans="1:13" customFormat="1" ht="14.4" x14ac:dyDescent="0.25">
      <c r="A241" s="17" t="s">
        <v>61</v>
      </c>
      <c r="B241" s="17" t="s">
        <v>175</v>
      </c>
      <c r="C241" t="s">
        <v>176</v>
      </c>
      <c r="D241" s="17" t="s">
        <v>177</v>
      </c>
      <c r="E241" t="s">
        <v>178</v>
      </c>
      <c r="F241" s="133">
        <v>44167</v>
      </c>
      <c r="G241" s="128">
        <v>14.52</v>
      </c>
      <c r="H241" s="17"/>
      <c r="I241" s="134">
        <v>53200000035000</v>
      </c>
      <c r="J241" s="130" t="str">
        <f>VLOOKUP(I241,'noms ceges'!A:B,2,FALSE)</f>
        <v>FUND.UN.PEDRO PONS</v>
      </c>
      <c r="K241" s="133">
        <v>44168</v>
      </c>
      <c r="L241" s="17" t="s">
        <v>11</v>
      </c>
      <c r="M241" t="s">
        <v>18</v>
      </c>
    </row>
    <row r="242" spans="1:13" customFormat="1" ht="14.4" x14ac:dyDescent="0.25">
      <c r="A242" s="17" t="s">
        <v>234</v>
      </c>
      <c r="B242" s="17" t="s">
        <v>175</v>
      </c>
      <c r="C242" t="s">
        <v>176</v>
      </c>
      <c r="D242" s="17" t="s">
        <v>177</v>
      </c>
      <c r="E242" t="s">
        <v>315</v>
      </c>
      <c r="F242" s="133">
        <v>44225</v>
      </c>
      <c r="G242" s="128">
        <v>7.26</v>
      </c>
      <c r="H242" s="17"/>
      <c r="I242" s="134">
        <v>53200000035000</v>
      </c>
      <c r="J242" s="130" t="str">
        <f>VLOOKUP(I242,'noms ceges'!A:B,2,FALSE)</f>
        <v>FUND.UN.PEDRO PONS</v>
      </c>
      <c r="K242" s="133">
        <v>44229</v>
      </c>
      <c r="L242" s="17" t="s">
        <v>11</v>
      </c>
      <c r="M242" t="s">
        <v>18</v>
      </c>
    </row>
    <row r="243" spans="1:13" customFormat="1" ht="14.4" x14ac:dyDescent="0.25">
      <c r="A243" s="17" t="s">
        <v>61</v>
      </c>
      <c r="B243" s="17" t="s">
        <v>25</v>
      </c>
      <c r="C243" t="s">
        <v>26</v>
      </c>
      <c r="D243" s="17" t="s">
        <v>27</v>
      </c>
      <c r="E243" t="s">
        <v>236</v>
      </c>
      <c r="F243" s="133">
        <v>44196</v>
      </c>
      <c r="G243" s="128">
        <v>10.58</v>
      </c>
      <c r="H243" s="17"/>
      <c r="I243" s="134" t="s">
        <v>237</v>
      </c>
      <c r="J243" s="130" t="str">
        <f>VLOOKUP(I243,'noms ceges'!A:B,2,FALSE)</f>
        <v>CLAUSTRE DE DOCTORS</v>
      </c>
      <c r="K243" s="133">
        <v>44202</v>
      </c>
      <c r="L243" s="17" t="s">
        <v>11</v>
      </c>
      <c r="M243" t="s">
        <v>18</v>
      </c>
    </row>
    <row r="244" spans="1:13" customFormat="1" ht="14.4" x14ac:dyDescent="0.25">
      <c r="A244" s="17" t="s">
        <v>234</v>
      </c>
      <c r="B244" s="17" t="s">
        <v>25</v>
      </c>
      <c r="C244" t="s">
        <v>26</v>
      </c>
      <c r="D244" s="17" t="s">
        <v>27</v>
      </c>
      <c r="E244" t="s">
        <v>383</v>
      </c>
      <c r="F244" s="133">
        <v>44227</v>
      </c>
      <c r="G244" s="128">
        <v>3.15</v>
      </c>
      <c r="H244" s="17"/>
      <c r="I244" s="134" t="s">
        <v>237</v>
      </c>
      <c r="J244" s="130" t="str">
        <f>VLOOKUP(I244,'noms ceges'!A:B,2,FALSE)</f>
        <v>CLAUSTRE DE DOCTORS</v>
      </c>
      <c r="K244" s="133">
        <v>44235</v>
      </c>
      <c r="L244" s="17" t="s">
        <v>11</v>
      </c>
      <c r="M244" t="s">
        <v>18</v>
      </c>
    </row>
    <row r="245" spans="1:13" customFormat="1" ht="14.4" x14ac:dyDescent="0.25">
      <c r="A245" s="17" t="s">
        <v>13</v>
      </c>
      <c r="B245" s="17" t="s">
        <v>38</v>
      </c>
      <c r="C245" t="s">
        <v>39</v>
      </c>
      <c r="D245" s="17" t="s">
        <v>40</v>
      </c>
      <c r="E245" s="127" t="s">
        <v>41</v>
      </c>
      <c r="F245" s="133">
        <v>43715</v>
      </c>
      <c r="G245" s="128">
        <v>13.04</v>
      </c>
      <c r="H245" s="17"/>
      <c r="I245" s="134">
        <v>63300000039000</v>
      </c>
      <c r="J245" s="130" t="str">
        <f>VLOOKUP(I245,'noms ceges'!A:B,2,FALSE)</f>
        <v>CETT-EU HOTE.TURIS.</v>
      </c>
      <c r="K245" s="133">
        <v>43797</v>
      </c>
      <c r="L245" s="17" t="s">
        <v>11</v>
      </c>
      <c r="M245" t="s">
        <v>18</v>
      </c>
    </row>
    <row r="246" spans="1:13" customFormat="1" ht="14.4" x14ac:dyDescent="0.25">
      <c r="A246" s="17" t="s">
        <v>13</v>
      </c>
      <c r="B246" s="17" t="s">
        <v>70</v>
      </c>
      <c r="C246" t="s">
        <v>69</v>
      </c>
      <c r="D246" s="17" t="s">
        <v>68</v>
      </c>
      <c r="E246" t="s">
        <v>2537</v>
      </c>
      <c r="F246" s="133">
        <v>43475</v>
      </c>
      <c r="G246" s="128">
        <v>80.78</v>
      </c>
      <c r="H246" s="17" t="s">
        <v>2538</v>
      </c>
      <c r="I246" s="134" t="s">
        <v>2406</v>
      </c>
      <c r="J246" s="130" t="str">
        <f>VLOOKUP(I246,'noms ceges'!A:B,2,FALSE)</f>
        <v>UB - DESPESES</v>
      </c>
      <c r="K246" s="133">
        <v>43476</v>
      </c>
      <c r="L246" s="17" t="s">
        <v>548</v>
      </c>
      <c r="M246" t="s">
        <v>18</v>
      </c>
    </row>
    <row r="247" spans="1:13" customFormat="1" ht="14.4" x14ac:dyDescent="0.25">
      <c r="A247" s="17" t="s">
        <v>13</v>
      </c>
      <c r="B247" s="17" t="s">
        <v>70</v>
      </c>
      <c r="C247" t="s">
        <v>69</v>
      </c>
      <c r="D247" s="17" t="s">
        <v>68</v>
      </c>
      <c r="E247" t="s">
        <v>2539</v>
      </c>
      <c r="F247" s="133">
        <v>43496</v>
      </c>
      <c r="G247" s="128">
        <v>500</v>
      </c>
      <c r="H247" s="17"/>
      <c r="I247" s="134" t="s">
        <v>2406</v>
      </c>
      <c r="J247" s="130" t="str">
        <f>VLOOKUP(I247,'noms ceges'!A:B,2,FALSE)</f>
        <v>UB - DESPESES</v>
      </c>
      <c r="K247" s="133">
        <v>43501</v>
      </c>
      <c r="L247" s="17" t="s">
        <v>548</v>
      </c>
      <c r="M247" t="s">
        <v>18</v>
      </c>
    </row>
    <row r="248" spans="1:13" customFormat="1" ht="14.4" x14ac:dyDescent="0.25">
      <c r="A248" s="17" t="s">
        <v>13</v>
      </c>
      <c r="B248" s="17" t="s">
        <v>70</v>
      </c>
      <c r="C248" t="s">
        <v>69</v>
      </c>
      <c r="D248" s="17" t="s">
        <v>68</v>
      </c>
      <c r="E248" t="s">
        <v>2540</v>
      </c>
      <c r="F248" s="133">
        <v>43615</v>
      </c>
      <c r="G248" s="128">
        <v>288</v>
      </c>
      <c r="H248" s="17"/>
      <c r="I248" s="134" t="s">
        <v>2406</v>
      </c>
      <c r="J248" s="130" t="str">
        <f>VLOOKUP(I248,'noms ceges'!A:B,2,FALSE)</f>
        <v>UB - DESPESES</v>
      </c>
      <c r="K248" s="133">
        <v>43616</v>
      </c>
      <c r="L248" s="17" t="s">
        <v>548</v>
      </c>
      <c r="M248" t="s">
        <v>18</v>
      </c>
    </row>
    <row r="249" spans="1:13" customFormat="1" ht="14.4" x14ac:dyDescent="0.25">
      <c r="A249" s="17" t="s">
        <v>13</v>
      </c>
      <c r="B249" s="17" t="s">
        <v>70</v>
      </c>
      <c r="C249" t="s">
        <v>69</v>
      </c>
      <c r="D249" s="17" t="s">
        <v>68</v>
      </c>
      <c r="E249" t="s">
        <v>2557</v>
      </c>
      <c r="F249" s="133">
        <v>43650</v>
      </c>
      <c r="G249" s="128">
        <v>99.98</v>
      </c>
      <c r="H249" s="17"/>
      <c r="I249" s="134" t="s">
        <v>2406</v>
      </c>
      <c r="J249" s="130" t="str">
        <f>VLOOKUP(I249,'noms ceges'!A:B,2,FALSE)</f>
        <v>UB - DESPESES</v>
      </c>
      <c r="K249" s="133">
        <v>43651</v>
      </c>
      <c r="L249" s="17" t="s">
        <v>548</v>
      </c>
      <c r="M249" t="s">
        <v>18</v>
      </c>
    </row>
    <row r="250" spans="1:13" customFormat="1" ht="14.4" x14ac:dyDescent="0.25">
      <c r="A250" s="17" t="s">
        <v>13</v>
      </c>
      <c r="B250" s="17" t="s">
        <v>70</v>
      </c>
      <c r="C250" t="s">
        <v>69</v>
      </c>
      <c r="D250" s="17" t="s">
        <v>68</v>
      </c>
      <c r="E250" t="s">
        <v>2558</v>
      </c>
      <c r="F250" s="133">
        <v>43756</v>
      </c>
      <c r="G250" s="128">
        <v>99.26</v>
      </c>
      <c r="H250" s="17"/>
      <c r="I250" s="134" t="s">
        <v>2406</v>
      </c>
      <c r="J250" s="130" t="str">
        <f>VLOOKUP(I250,'noms ceges'!A:B,2,FALSE)</f>
        <v>UB - DESPESES</v>
      </c>
      <c r="K250" s="133">
        <v>43757</v>
      </c>
      <c r="L250" s="17" t="s">
        <v>548</v>
      </c>
      <c r="M250" t="s">
        <v>18</v>
      </c>
    </row>
    <row r="251" spans="1:13" customFormat="1" ht="14.4" x14ac:dyDescent="0.25">
      <c r="A251" s="17" t="s">
        <v>61</v>
      </c>
      <c r="B251" s="17" t="s">
        <v>70</v>
      </c>
      <c r="C251" t="s">
        <v>69</v>
      </c>
      <c r="D251" s="17" t="s">
        <v>68</v>
      </c>
      <c r="E251" t="s">
        <v>67</v>
      </c>
      <c r="F251" s="133">
        <v>43889</v>
      </c>
      <c r="G251" s="128">
        <v>440.01</v>
      </c>
      <c r="H251" s="17"/>
      <c r="I251" s="134" t="s">
        <v>2406</v>
      </c>
      <c r="J251" s="130" t="str">
        <f>VLOOKUP(I251,'noms ceges'!A:B,2,FALSE)</f>
        <v>UB - DESPESES</v>
      </c>
      <c r="K251" s="133">
        <v>43890</v>
      </c>
      <c r="L251" s="17" t="s">
        <v>11</v>
      </c>
      <c r="M251" t="s">
        <v>18</v>
      </c>
    </row>
    <row r="252" spans="1:13" customFormat="1" ht="14.4" x14ac:dyDescent="0.25">
      <c r="A252" s="17"/>
      <c r="B252" s="17"/>
      <c r="D252" s="17"/>
      <c r="F252" s="133"/>
      <c r="G252" s="128"/>
      <c r="H252" s="17"/>
      <c r="I252" s="134"/>
      <c r="J252" s="130"/>
      <c r="K252" s="133"/>
      <c r="L252" s="17"/>
    </row>
    <row r="253" spans="1:13" customFormat="1" ht="14.4" x14ac:dyDescent="0.25">
      <c r="A253" s="7" t="s">
        <v>2563</v>
      </c>
      <c r="B253" s="17"/>
      <c r="D253" s="17"/>
      <c r="F253" s="133"/>
      <c r="G253" s="128"/>
      <c r="H253" s="17"/>
      <c r="I253" s="134"/>
      <c r="J253" s="130"/>
      <c r="K253" s="133"/>
      <c r="L253" s="17"/>
    </row>
    <row r="254" spans="1:13" customFormat="1" ht="14.4" x14ac:dyDescent="0.25">
      <c r="A254" s="17"/>
      <c r="B254" s="17"/>
      <c r="D254" s="17"/>
      <c r="F254" s="133"/>
      <c r="G254" s="128"/>
      <c r="H254" s="17"/>
      <c r="I254" s="134"/>
      <c r="J254" s="130"/>
      <c r="K254" s="133"/>
      <c r="L254" s="17"/>
    </row>
    <row r="255" spans="1:13" customFormat="1" ht="14.4" x14ac:dyDescent="0.25">
      <c r="A255" s="17" t="s">
        <v>61</v>
      </c>
      <c r="B255" s="17" t="s">
        <v>316</v>
      </c>
      <c r="C255" t="s">
        <v>317</v>
      </c>
      <c r="D255" s="17" t="s">
        <v>318</v>
      </c>
      <c r="E255" t="s">
        <v>320</v>
      </c>
      <c r="F255" s="133">
        <v>44196</v>
      </c>
      <c r="G255" s="128">
        <v>15.21</v>
      </c>
      <c r="H255" s="17"/>
      <c r="I255" s="134">
        <v>25130000077000</v>
      </c>
      <c r="J255" s="130" t="str">
        <f>VLOOKUP(I255,'noms ceges'!A:B,2,FALSE)</f>
        <v>SED GEOGRAFIA/Hª</v>
      </c>
      <c r="K255" s="133">
        <v>44230</v>
      </c>
      <c r="L255" s="17" t="s">
        <v>11</v>
      </c>
      <c r="M255" t="s">
        <v>18</v>
      </c>
    </row>
    <row r="256" spans="1:13" customFormat="1" ht="14.4" x14ac:dyDescent="0.25">
      <c r="A256" s="17" t="s">
        <v>61</v>
      </c>
      <c r="B256" s="17" t="s">
        <v>111</v>
      </c>
      <c r="C256" t="s">
        <v>112</v>
      </c>
      <c r="D256" s="17" t="s">
        <v>113</v>
      </c>
      <c r="E256" t="s">
        <v>114</v>
      </c>
      <c r="F256" s="133">
        <v>44104</v>
      </c>
      <c r="G256" s="128">
        <v>46.27</v>
      </c>
      <c r="H256" s="17" t="s">
        <v>115</v>
      </c>
      <c r="I256" s="134" t="s">
        <v>116</v>
      </c>
      <c r="J256" s="130" t="str">
        <f>VLOOKUP(I256,'noms ceges'!A:B,2,FALSE)</f>
        <v>DP.H MEDIE.PALEOG.D</v>
      </c>
      <c r="K256" s="133">
        <v>44109</v>
      </c>
      <c r="L256" s="17" t="s">
        <v>11</v>
      </c>
      <c r="M256" t="s">
        <v>18</v>
      </c>
    </row>
    <row r="257" spans="1:15" customFormat="1" ht="14.4" x14ac:dyDescent="0.25">
      <c r="A257" s="17" t="s">
        <v>61</v>
      </c>
      <c r="B257" s="17" t="s">
        <v>111</v>
      </c>
      <c r="C257" t="s">
        <v>112</v>
      </c>
      <c r="D257" s="17" t="s">
        <v>113</v>
      </c>
      <c r="E257" t="s">
        <v>139</v>
      </c>
      <c r="F257" s="133">
        <v>44135</v>
      </c>
      <c r="G257" s="128">
        <v>92.13</v>
      </c>
      <c r="H257" s="17" t="s">
        <v>115</v>
      </c>
      <c r="I257" s="134" t="s">
        <v>116</v>
      </c>
      <c r="J257" s="130" t="str">
        <f>VLOOKUP(I257,'noms ceges'!A:B,2,FALSE)</f>
        <v>DP.H MEDIE.PALEOG.D</v>
      </c>
      <c r="K257" s="133">
        <v>44140</v>
      </c>
      <c r="L257" s="17" t="s">
        <v>11</v>
      </c>
      <c r="M257" t="s">
        <v>18</v>
      </c>
    </row>
    <row r="258" spans="1:15" customFormat="1" ht="14.4" x14ac:dyDescent="0.25">
      <c r="A258" s="17" t="s">
        <v>61</v>
      </c>
      <c r="B258" s="17" t="s">
        <v>51</v>
      </c>
      <c r="C258" t="s">
        <v>52</v>
      </c>
      <c r="D258" s="17" t="s">
        <v>53</v>
      </c>
      <c r="E258" t="s">
        <v>84</v>
      </c>
      <c r="F258" s="133">
        <v>43973</v>
      </c>
      <c r="G258" s="128">
        <v>1.79</v>
      </c>
      <c r="H258" s="17" t="s">
        <v>85</v>
      </c>
      <c r="I258" s="134" t="s">
        <v>86</v>
      </c>
      <c r="J258" s="130" t="str">
        <f>VLOOKUP(I258,'noms ceges'!A:B,2,FALSE)</f>
        <v>DEP. HISTORIA I ARQU</v>
      </c>
      <c r="K258" s="133">
        <v>43973</v>
      </c>
      <c r="L258" s="17" t="s">
        <v>11</v>
      </c>
      <c r="M258" t="s">
        <v>18</v>
      </c>
    </row>
    <row r="259" spans="1:15" customFormat="1" ht="14.4" x14ac:dyDescent="0.25">
      <c r="A259" s="17" t="s">
        <v>61</v>
      </c>
      <c r="B259" s="17" t="s">
        <v>515</v>
      </c>
      <c r="C259" t="s">
        <v>516</v>
      </c>
      <c r="D259" s="17" t="s">
        <v>517</v>
      </c>
      <c r="E259" t="s">
        <v>569</v>
      </c>
      <c r="F259" s="133">
        <v>43987</v>
      </c>
      <c r="G259" s="128">
        <v>90.5</v>
      </c>
      <c r="H259" s="17" t="s">
        <v>570</v>
      </c>
      <c r="I259" s="134" t="s">
        <v>86</v>
      </c>
      <c r="J259" s="130" t="str">
        <f>VLOOKUP(I259,'noms ceges'!A:B,2,FALSE)</f>
        <v>DEP. HISTORIA I ARQU</v>
      </c>
      <c r="K259" s="133">
        <v>44004</v>
      </c>
      <c r="L259" s="17" t="s">
        <v>548</v>
      </c>
      <c r="M259" t="s">
        <v>18</v>
      </c>
    </row>
    <row r="260" spans="1:15" customFormat="1" ht="14.4" x14ac:dyDescent="0.25">
      <c r="A260" s="17" t="s">
        <v>61</v>
      </c>
      <c r="B260" s="17" t="s">
        <v>133</v>
      </c>
      <c r="C260" t="s">
        <v>134</v>
      </c>
      <c r="D260" s="17" t="s">
        <v>135</v>
      </c>
      <c r="E260" t="s">
        <v>230</v>
      </c>
      <c r="F260" s="133">
        <v>44196</v>
      </c>
      <c r="G260" s="128">
        <v>444.68</v>
      </c>
      <c r="H260" s="17" t="s">
        <v>231</v>
      </c>
      <c r="I260" s="134" t="s">
        <v>86</v>
      </c>
      <c r="J260" s="130" t="str">
        <f>VLOOKUP(I260,'noms ceges'!A:B,2,FALSE)</f>
        <v>DEP. HISTORIA I ARQU</v>
      </c>
      <c r="K260" s="133">
        <v>44201</v>
      </c>
      <c r="L260" s="17" t="s">
        <v>11</v>
      </c>
      <c r="M260" t="s">
        <v>18</v>
      </c>
    </row>
    <row r="261" spans="1:15" customFormat="1" ht="14.4" x14ac:dyDescent="0.25">
      <c r="A261" s="17" t="s">
        <v>234</v>
      </c>
      <c r="B261" s="17" t="s">
        <v>133</v>
      </c>
      <c r="C261" t="s">
        <v>134</v>
      </c>
      <c r="D261" s="17" t="s">
        <v>135</v>
      </c>
      <c r="E261" t="s">
        <v>359</v>
      </c>
      <c r="F261" s="133">
        <v>44227</v>
      </c>
      <c r="G261" s="128">
        <v>28.77</v>
      </c>
      <c r="H261" s="17" t="s">
        <v>360</v>
      </c>
      <c r="I261" s="134" t="s">
        <v>86</v>
      </c>
      <c r="J261" s="130" t="str">
        <f>VLOOKUP(I261,'noms ceges'!A:B,2,FALSE)</f>
        <v>DEP. HISTORIA I ARQU</v>
      </c>
      <c r="K261" s="133">
        <v>44230</v>
      </c>
      <c r="L261" s="17" t="s">
        <v>11</v>
      </c>
      <c r="M261" t="s">
        <v>18</v>
      </c>
    </row>
    <row r="262" spans="1:15" customFormat="1" ht="14.4" x14ac:dyDescent="0.25">
      <c r="A262" s="17" t="s">
        <v>61</v>
      </c>
      <c r="B262" s="17" t="s">
        <v>88</v>
      </c>
      <c r="C262" t="s">
        <v>89</v>
      </c>
      <c r="D262" s="17" t="s">
        <v>90</v>
      </c>
      <c r="E262" t="s">
        <v>572</v>
      </c>
      <c r="F262" s="133">
        <v>44119</v>
      </c>
      <c r="G262" s="128">
        <v>684.81</v>
      </c>
      <c r="H262" s="17" t="s">
        <v>573</v>
      </c>
      <c r="I262" s="134" t="s">
        <v>574</v>
      </c>
      <c r="J262" s="130" t="str">
        <f>VLOOKUP(I262,'noms ceges'!A:B,2,FALSE)</f>
        <v>DEP. HISTÒRIA I ARQU</v>
      </c>
      <c r="K262" s="133">
        <v>44119</v>
      </c>
      <c r="L262" s="17" t="s">
        <v>548</v>
      </c>
      <c r="M262" t="s">
        <v>18</v>
      </c>
    </row>
    <row r="263" spans="1:15" customFormat="1" ht="14.4" x14ac:dyDescent="0.25">
      <c r="A263" s="17" t="s">
        <v>5</v>
      </c>
      <c r="B263" s="17" t="s">
        <v>111</v>
      </c>
      <c r="C263" t="s">
        <v>112</v>
      </c>
      <c r="D263" s="17" t="s">
        <v>113</v>
      </c>
      <c r="E263" t="s">
        <v>549</v>
      </c>
      <c r="F263" s="133">
        <v>43251</v>
      </c>
      <c r="G263" s="128">
        <v>-20.239999999999998</v>
      </c>
      <c r="H263" s="17"/>
      <c r="I263" s="134" t="s">
        <v>550</v>
      </c>
      <c r="J263" s="130" t="str">
        <f>VLOOKUP(I263,'noms ceges'!A:B,2,FALSE)</f>
        <v>DEP. HISTORIA I ARQU</v>
      </c>
      <c r="K263" s="133">
        <v>43257</v>
      </c>
      <c r="L263" s="17" t="s">
        <v>548</v>
      </c>
      <c r="M263" t="s">
        <v>12</v>
      </c>
    </row>
    <row r="264" spans="1:15" customFormat="1" ht="14.4" x14ac:dyDescent="0.25">
      <c r="A264" s="17" t="s">
        <v>5</v>
      </c>
      <c r="B264" s="17" t="s">
        <v>111</v>
      </c>
      <c r="C264" t="s">
        <v>112</v>
      </c>
      <c r="D264" s="17" t="s">
        <v>113</v>
      </c>
      <c r="E264" t="s">
        <v>551</v>
      </c>
      <c r="F264" s="133">
        <v>43251</v>
      </c>
      <c r="G264" s="128">
        <v>-11.11</v>
      </c>
      <c r="H264" s="17" t="s">
        <v>115</v>
      </c>
      <c r="I264" s="134" t="s">
        <v>550</v>
      </c>
      <c r="J264" s="130" t="str">
        <f>VLOOKUP(I264,'noms ceges'!A:B,2,FALSE)</f>
        <v>DEP. HISTORIA I ARQU</v>
      </c>
      <c r="K264" s="133">
        <v>43257</v>
      </c>
      <c r="L264" s="17" t="s">
        <v>548</v>
      </c>
      <c r="M264" t="s">
        <v>12</v>
      </c>
    </row>
    <row r="265" spans="1:15" customFormat="1" ht="14.4" x14ac:dyDescent="0.25">
      <c r="A265" s="17" t="s">
        <v>61</v>
      </c>
      <c r="B265" s="17" t="s">
        <v>111</v>
      </c>
      <c r="C265" t="s">
        <v>112</v>
      </c>
      <c r="D265" s="17" t="s">
        <v>113</v>
      </c>
      <c r="E265" t="s">
        <v>576</v>
      </c>
      <c r="F265" s="133">
        <v>44135</v>
      </c>
      <c r="G265" s="128">
        <v>38.450000000000003</v>
      </c>
      <c r="H265" s="17" t="s">
        <v>577</v>
      </c>
      <c r="I265" s="134" t="s">
        <v>550</v>
      </c>
      <c r="J265" s="130" t="str">
        <f>VLOOKUP(I265,'noms ceges'!A:B,2,FALSE)</f>
        <v>DEP. HISTORIA I ARQU</v>
      </c>
      <c r="K265" s="133">
        <v>44140</v>
      </c>
      <c r="L265" s="17" t="s">
        <v>548</v>
      </c>
      <c r="M265" t="s">
        <v>18</v>
      </c>
    </row>
    <row r="266" spans="1:15" customFormat="1" ht="14.4" x14ac:dyDescent="0.25">
      <c r="A266" s="17" t="s">
        <v>234</v>
      </c>
      <c r="B266" s="17" t="s">
        <v>111</v>
      </c>
      <c r="C266" t="s">
        <v>112</v>
      </c>
      <c r="D266" s="17" t="s">
        <v>113</v>
      </c>
      <c r="E266" t="s">
        <v>368</v>
      </c>
      <c r="F266" s="133">
        <v>44227</v>
      </c>
      <c r="G266" s="128">
        <v>11.88</v>
      </c>
      <c r="H266" s="17"/>
      <c r="I266" s="134" t="s">
        <v>369</v>
      </c>
      <c r="J266" s="130" t="str">
        <f>VLOOKUP(I266,'noms ceges'!A:B,2,FALSE)</f>
        <v>DUODA, CR DONES</v>
      </c>
      <c r="K266" s="133">
        <v>44231</v>
      </c>
      <c r="L266" s="17" t="s">
        <v>11</v>
      </c>
      <c r="M266" t="s">
        <v>18</v>
      </c>
    </row>
    <row r="267" spans="1:15" customFormat="1" ht="14.4" x14ac:dyDescent="0.25">
      <c r="A267" s="17" t="s">
        <v>61</v>
      </c>
      <c r="B267" s="17" t="s">
        <v>133</v>
      </c>
      <c r="C267" t="s">
        <v>134</v>
      </c>
      <c r="D267" s="17" t="s">
        <v>135</v>
      </c>
      <c r="E267" t="s">
        <v>226</v>
      </c>
      <c r="F267" s="133">
        <v>44196</v>
      </c>
      <c r="G267" s="128">
        <v>63.3</v>
      </c>
      <c r="H267" s="17" t="s">
        <v>227</v>
      </c>
      <c r="I267" s="134" t="s">
        <v>228</v>
      </c>
      <c r="J267" s="130" t="str">
        <f>VLOOKUP(I267,'noms ceges'!A:B,2,FALSE)</f>
        <v>SERV.LAB.PAISAT</v>
      </c>
      <c r="K267" s="133">
        <v>44201</v>
      </c>
      <c r="L267" s="17" t="s">
        <v>11</v>
      </c>
      <c r="M267" t="s">
        <v>18</v>
      </c>
    </row>
    <row r="268" spans="1:15" customFormat="1" ht="14.4" x14ac:dyDescent="0.25">
      <c r="A268" s="17" t="s">
        <v>61</v>
      </c>
      <c r="B268" s="17" t="s">
        <v>133</v>
      </c>
      <c r="C268" t="s">
        <v>134</v>
      </c>
      <c r="D268" s="17" t="s">
        <v>135</v>
      </c>
      <c r="E268" t="s">
        <v>232</v>
      </c>
      <c r="F268" s="133">
        <v>44196</v>
      </c>
      <c r="G268" s="128">
        <v>59.94</v>
      </c>
      <c r="H268" s="17" t="s">
        <v>233</v>
      </c>
      <c r="I268" s="134" t="s">
        <v>228</v>
      </c>
      <c r="J268" s="130" t="str">
        <f>VLOOKUP(I268,'noms ceges'!A:B,2,FALSE)</f>
        <v>SERV.LAB.PAISAT</v>
      </c>
      <c r="K268" s="133">
        <v>44201</v>
      </c>
      <c r="L268" s="17" t="s">
        <v>11</v>
      </c>
      <c r="M268" t="s">
        <v>18</v>
      </c>
    </row>
    <row r="269" spans="1:15" customFormat="1" ht="14.4" x14ac:dyDescent="0.25">
      <c r="A269" s="17"/>
      <c r="B269" s="17"/>
      <c r="D269" s="17"/>
      <c r="F269" s="133"/>
      <c r="G269" s="128"/>
      <c r="H269" s="17"/>
      <c r="I269" s="134"/>
      <c r="J269" s="130"/>
      <c r="K269" s="133"/>
      <c r="L269" s="17"/>
    </row>
    <row r="270" spans="1:15" customFormat="1" ht="14.4" x14ac:dyDescent="0.25">
      <c r="A270" s="7" t="s">
        <v>626</v>
      </c>
      <c r="B270" s="17"/>
      <c r="D270" s="17"/>
      <c r="F270" s="133"/>
      <c r="G270" s="128"/>
      <c r="H270" s="17"/>
      <c r="I270" s="134"/>
      <c r="J270" s="130"/>
      <c r="K270" s="133"/>
      <c r="L270" s="17"/>
    </row>
    <row r="271" spans="1:15" customFormat="1" ht="14.4" x14ac:dyDescent="0.25">
      <c r="A271" s="17"/>
      <c r="B271" s="17"/>
      <c r="D271" s="17"/>
      <c r="F271" s="133"/>
      <c r="G271" s="128"/>
      <c r="H271" s="17"/>
      <c r="I271" s="134"/>
      <c r="J271" s="130"/>
      <c r="K271" s="133"/>
      <c r="L271" s="17"/>
    </row>
    <row r="272" spans="1:15" s="16" customFormat="1" ht="14.4" x14ac:dyDescent="0.25">
      <c r="A272" s="17" t="s">
        <v>61</v>
      </c>
      <c r="B272" s="17" t="s">
        <v>210</v>
      </c>
      <c r="C272" t="s">
        <v>211</v>
      </c>
      <c r="D272" s="17" t="s">
        <v>212</v>
      </c>
      <c r="E272" t="s">
        <v>213</v>
      </c>
      <c r="F272" s="133">
        <v>44195</v>
      </c>
      <c r="G272" s="128">
        <v>120.3</v>
      </c>
      <c r="H272" s="17" t="s">
        <v>214</v>
      </c>
      <c r="I272" s="134">
        <v>25230000102000</v>
      </c>
      <c r="J272" s="130" t="str">
        <f>VLOOKUP(I272,'noms ceges'!A:B,2,FALSE)</f>
        <v>OR.ADM.FILOLOGIA</v>
      </c>
      <c r="K272" s="133">
        <v>44196</v>
      </c>
      <c r="L272" s="17" t="s">
        <v>11</v>
      </c>
      <c r="M272" t="s">
        <v>18</v>
      </c>
      <c r="N272"/>
      <c r="O272"/>
    </row>
    <row r="273" spans="1:15" customFormat="1" ht="14.4" x14ac:dyDescent="0.25">
      <c r="A273" s="17" t="s">
        <v>61</v>
      </c>
      <c r="B273" s="17" t="s">
        <v>184</v>
      </c>
      <c r="C273" t="s">
        <v>185</v>
      </c>
      <c r="D273" s="17" t="s">
        <v>186</v>
      </c>
      <c r="E273" t="s">
        <v>187</v>
      </c>
      <c r="F273" s="133">
        <v>44146</v>
      </c>
      <c r="G273" s="128">
        <v>20</v>
      </c>
      <c r="H273" s="17"/>
      <c r="I273" s="134" t="s">
        <v>188</v>
      </c>
      <c r="J273" s="130" t="str">
        <f>VLOOKUP(I273,'noms ceges'!A:B,2,FALSE)</f>
        <v>DEP.FIL.HISPANICA,T.</v>
      </c>
      <c r="K273" s="133">
        <v>44174</v>
      </c>
      <c r="L273" s="17" t="s">
        <v>11</v>
      </c>
      <c r="M273" t="s">
        <v>18</v>
      </c>
    </row>
    <row r="274" spans="1:15" customFormat="1" ht="14.4" x14ac:dyDescent="0.25">
      <c r="A274" s="17" t="s">
        <v>13</v>
      </c>
      <c r="B274" s="17" t="s">
        <v>402</v>
      </c>
      <c r="C274" t="s">
        <v>403</v>
      </c>
      <c r="D274" s="17" t="s">
        <v>2568</v>
      </c>
      <c r="E274" t="s">
        <v>404</v>
      </c>
      <c r="F274" s="133">
        <v>43777</v>
      </c>
      <c r="G274" s="128">
        <v>60</v>
      </c>
      <c r="H274" s="17"/>
      <c r="I274" s="134" t="s">
        <v>405</v>
      </c>
      <c r="J274" s="130" t="str">
        <f>VLOOKUP(I274,'noms ceges'!A:B,2,FALSE)</f>
        <v>INST.PRÒXIM ORIENT</v>
      </c>
      <c r="K274" s="133">
        <v>44237</v>
      </c>
      <c r="L274" s="17" t="s">
        <v>11</v>
      </c>
      <c r="M274" t="s">
        <v>18</v>
      </c>
    </row>
    <row r="275" spans="1:15" s="16" customFormat="1" ht="14.4" x14ac:dyDescent="0.25">
      <c r="A275" s="17" t="s">
        <v>234</v>
      </c>
      <c r="B275" s="17" t="s">
        <v>294</v>
      </c>
      <c r="C275" t="s">
        <v>295</v>
      </c>
      <c r="D275" s="17" t="s">
        <v>2569</v>
      </c>
      <c r="E275" t="s">
        <v>296</v>
      </c>
      <c r="F275" s="133">
        <v>44209</v>
      </c>
      <c r="G275" s="128">
        <v>17.600000000000001</v>
      </c>
      <c r="H275" s="17"/>
      <c r="I275" s="134" t="s">
        <v>268</v>
      </c>
      <c r="J275" s="130" t="str">
        <f>VLOOKUP(I275,'noms ceges'!A:B,2,FALSE)</f>
        <v>CR. ADHUC</v>
      </c>
      <c r="K275" s="133">
        <v>44217</v>
      </c>
      <c r="L275" s="17" t="s">
        <v>548</v>
      </c>
      <c r="M275" t="s">
        <v>18</v>
      </c>
      <c r="N275"/>
      <c r="O275"/>
    </row>
    <row r="276" spans="1:15" s="16" customFormat="1" ht="14.4" x14ac:dyDescent="0.25">
      <c r="A276" s="17"/>
      <c r="B276" s="17"/>
      <c r="C276"/>
      <c r="D276" s="17"/>
      <c r="E276"/>
      <c r="F276" s="133"/>
      <c r="G276" s="128"/>
      <c r="H276" s="17"/>
      <c r="I276" s="134"/>
      <c r="J276" s="130"/>
      <c r="K276" s="133"/>
      <c r="L276" s="17"/>
      <c r="M276"/>
      <c r="N276"/>
      <c r="O276"/>
    </row>
    <row r="277" spans="1:15" s="16" customFormat="1" ht="14.4" x14ac:dyDescent="0.25">
      <c r="A277" s="7" t="s">
        <v>618</v>
      </c>
      <c r="B277" s="17"/>
      <c r="C277"/>
      <c r="D277" s="17"/>
      <c r="E277"/>
      <c r="F277" s="133"/>
      <c r="G277" s="128"/>
      <c r="H277" s="17"/>
      <c r="I277" s="134"/>
      <c r="J277" s="130"/>
      <c r="K277" s="133"/>
      <c r="L277" s="17"/>
      <c r="M277"/>
      <c r="N277"/>
      <c r="O277"/>
    </row>
    <row r="278" spans="1:15" s="16" customFormat="1" ht="14.4" x14ac:dyDescent="0.25">
      <c r="A278" s="17"/>
      <c r="B278" s="17"/>
      <c r="C278"/>
      <c r="D278" s="17"/>
      <c r="E278"/>
      <c r="F278" s="133"/>
      <c r="G278" s="128"/>
      <c r="H278" s="17"/>
      <c r="I278" s="134"/>
      <c r="J278" s="130"/>
      <c r="K278" s="133"/>
      <c r="L278" s="17"/>
      <c r="M278"/>
      <c r="N278"/>
      <c r="O278"/>
    </row>
    <row r="279" spans="1:15" customFormat="1" ht="14.4" x14ac:dyDescent="0.25">
      <c r="A279" s="17" t="s">
        <v>13</v>
      </c>
      <c r="B279" s="17" t="s">
        <v>410</v>
      </c>
      <c r="C279" t="s">
        <v>411</v>
      </c>
      <c r="D279" s="17" t="s">
        <v>2570</v>
      </c>
      <c r="E279" t="s">
        <v>412</v>
      </c>
      <c r="F279" s="133">
        <v>43720</v>
      </c>
      <c r="G279" s="128">
        <v>3886.02</v>
      </c>
      <c r="H279" s="17"/>
      <c r="I279" s="134" t="s">
        <v>252</v>
      </c>
      <c r="J279" s="130" t="str">
        <f>VLOOKUP(I279,'noms ceges'!A:B,2,FALSE)</f>
        <v>F.DRET</v>
      </c>
      <c r="K279" s="133">
        <v>44238</v>
      </c>
      <c r="L279" s="17" t="s">
        <v>11</v>
      </c>
      <c r="M279" t="s">
        <v>18</v>
      </c>
    </row>
    <row r="280" spans="1:15" customFormat="1" ht="14.4" x14ac:dyDescent="0.25">
      <c r="A280" s="17" t="s">
        <v>234</v>
      </c>
      <c r="B280" s="17" t="s">
        <v>133</v>
      </c>
      <c r="C280" t="s">
        <v>134</v>
      </c>
      <c r="D280" s="17" t="s">
        <v>135</v>
      </c>
      <c r="E280" t="s">
        <v>592</v>
      </c>
      <c r="F280" s="133">
        <v>44223</v>
      </c>
      <c r="G280" s="128">
        <v>-19.579999999999998</v>
      </c>
      <c r="H280" s="17" t="s">
        <v>593</v>
      </c>
      <c r="I280" s="134" t="s">
        <v>203</v>
      </c>
      <c r="J280" s="130" t="str">
        <f>VLOOKUP(I280,'noms ceges'!A:B,2,FALSE)</f>
        <v>DEP.C.POL.DRET CONST</v>
      </c>
      <c r="K280" s="133">
        <v>44230</v>
      </c>
      <c r="L280" s="17" t="s">
        <v>548</v>
      </c>
      <c r="M280" t="s">
        <v>12</v>
      </c>
    </row>
    <row r="281" spans="1:15" customFormat="1" ht="14.4" x14ac:dyDescent="0.25">
      <c r="A281" s="17"/>
      <c r="B281" s="17"/>
      <c r="D281" s="17"/>
      <c r="F281" s="133"/>
      <c r="G281" s="128"/>
      <c r="H281" s="17"/>
      <c r="I281" s="134"/>
      <c r="J281" s="130"/>
      <c r="K281" s="133"/>
      <c r="L281" s="17"/>
    </row>
    <row r="282" spans="1:15" customFormat="1" ht="14.4" x14ac:dyDescent="0.25">
      <c r="A282" s="7" t="s">
        <v>2564</v>
      </c>
      <c r="B282" s="17"/>
      <c r="D282" s="17"/>
      <c r="F282" s="133"/>
      <c r="G282" s="128"/>
      <c r="H282" s="17"/>
      <c r="I282" s="134"/>
      <c r="J282" s="130"/>
      <c r="K282" s="133"/>
      <c r="L282" s="17"/>
    </row>
    <row r="283" spans="1:15" s="16" customFormat="1" ht="14.4" x14ac:dyDescent="0.25">
      <c r="A283" s="17"/>
      <c r="B283" s="17"/>
      <c r="C283"/>
      <c r="D283" s="17"/>
      <c r="E283"/>
      <c r="F283" s="133"/>
      <c r="G283" s="128"/>
      <c r="H283" s="17"/>
      <c r="I283" s="134"/>
      <c r="J283" s="130"/>
      <c r="K283" s="133"/>
      <c r="L283" s="17"/>
      <c r="M283"/>
      <c r="N283"/>
      <c r="O283"/>
    </row>
    <row r="284" spans="1:15" customFormat="1" ht="14.4" x14ac:dyDescent="0.25">
      <c r="A284" s="17" t="s">
        <v>234</v>
      </c>
      <c r="B284" s="17" t="s">
        <v>215</v>
      </c>
      <c r="C284" t="s">
        <v>216</v>
      </c>
      <c r="D284" s="17" t="s">
        <v>217</v>
      </c>
      <c r="E284" t="s">
        <v>433</v>
      </c>
      <c r="F284" s="133">
        <v>44231</v>
      </c>
      <c r="G284" s="128">
        <v>136.35</v>
      </c>
      <c r="H284" s="17"/>
      <c r="I284" s="134" t="s">
        <v>323</v>
      </c>
      <c r="J284" s="130" t="str">
        <f>VLOOKUP(I284,'noms ceges'!A:B,2,FALSE)</f>
        <v>DP.MICROBIOLOGIA</v>
      </c>
      <c r="K284" s="133">
        <v>44244</v>
      </c>
      <c r="L284" s="17" t="s">
        <v>11</v>
      </c>
      <c r="M284" t="s">
        <v>18</v>
      </c>
    </row>
    <row r="285" spans="1:15" customFormat="1" ht="14.4" x14ac:dyDescent="0.25">
      <c r="A285" s="17" t="s">
        <v>234</v>
      </c>
      <c r="B285" s="17" t="s">
        <v>215</v>
      </c>
      <c r="C285" t="s">
        <v>216</v>
      </c>
      <c r="D285" s="17" t="s">
        <v>217</v>
      </c>
      <c r="E285" t="s">
        <v>458</v>
      </c>
      <c r="F285" s="133">
        <v>44235</v>
      </c>
      <c r="G285" s="128">
        <v>284.23</v>
      </c>
      <c r="H285" s="17"/>
      <c r="I285" s="134" t="s">
        <v>323</v>
      </c>
      <c r="J285" s="130" t="str">
        <f>VLOOKUP(I285,'noms ceges'!A:B,2,FALSE)</f>
        <v>DP.MICROBIOLOGIA</v>
      </c>
      <c r="K285" s="133">
        <v>44251</v>
      </c>
      <c r="L285" s="17" t="s">
        <v>11</v>
      </c>
      <c r="M285" t="s">
        <v>18</v>
      </c>
    </row>
    <row r="286" spans="1:15" customFormat="1" ht="14.4" x14ac:dyDescent="0.25">
      <c r="A286" s="17" t="s">
        <v>234</v>
      </c>
      <c r="B286" s="17" t="s">
        <v>143</v>
      </c>
      <c r="C286" t="s">
        <v>144</v>
      </c>
      <c r="D286" s="17" t="s">
        <v>145</v>
      </c>
      <c r="E286" t="s">
        <v>278</v>
      </c>
      <c r="F286" s="133">
        <v>44214</v>
      </c>
      <c r="G286" s="128">
        <v>270.70999999999998</v>
      </c>
      <c r="H286" s="17" t="s">
        <v>279</v>
      </c>
      <c r="I286" s="134" t="s">
        <v>280</v>
      </c>
      <c r="J286" s="130" t="str">
        <f>VLOOKUP(I286,'noms ceges'!A:B,2,FALSE)</f>
        <v>DEP.BIOQUIM. BIOMEDI</v>
      </c>
      <c r="K286" s="133">
        <v>44214</v>
      </c>
      <c r="L286" s="17" t="s">
        <v>11</v>
      </c>
      <c r="M286" t="s">
        <v>18</v>
      </c>
    </row>
    <row r="287" spans="1:15" customFormat="1" ht="14.4" x14ac:dyDescent="0.25">
      <c r="A287" s="17" t="s">
        <v>234</v>
      </c>
      <c r="B287" s="17" t="s">
        <v>254</v>
      </c>
      <c r="C287" t="s">
        <v>255</v>
      </c>
      <c r="D287" s="17" t="s">
        <v>256</v>
      </c>
      <c r="E287" t="s">
        <v>469</v>
      </c>
      <c r="F287" s="133">
        <v>44251</v>
      </c>
      <c r="G287" s="128">
        <v>559.5</v>
      </c>
      <c r="H287" s="17" t="s">
        <v>470</v>
      </c>
      <c r="I287" s="134" t="s">
        <v>280</v>
      </c>
      <c r="J287" s="130" t="str">
        <f>VLOOKUP(I287,'noms ceges'!A:B,2,FALSE)</f>
        <v>DEP.BIOQUIM. BIOMEDI</v>
      </c>
      <c r="K287" s="133">
        <v>44252</v>
      </c>
      <c r="L287" s="17" t="s">
        <v>11</v>
      </c>
      <c r="M287" t="s">
        <v>18</v>
      </c>
    </row>
    <row r="288" spans="1:15" customFormat="1" ht="14.4" x14ac:dyDescent="0.25">
      <c r="A288" s="17" t="s">
        <v>13</v>
      </c>
      <c r="B288" s="17" t="s">
        <v>25</v>
      </c>
      <c r="C288" t="s">
        <v>26</v>
      </c>
      <c r="D288" s="17" t="s">
        <v>27</v>
      </c>
      <c r="E288" t="s">
        <v>2549</v>
      </c>
      <c r="F288" s="133">
        <v>43646</v>
      </c>
      <c r="G288" s="128">
        <v>161.49</v>
      </c>
      <c r="H288" s="17"/>
      <c r="I288" s="134" t="s">
        <v>30</v>
      </c>
      <c r="J288" s="130" t="str">
        <f>VLOOKUP(I288,'noms ceges'!A:B,2,FALSE)</f>
        <v>DEP.BIO.CEL. FIS. IM</v>
      </c>
      <c r="K288" s="133">
        <v>43647</v>
      </c>
      <c r="L288" s="17" t="s">
        <v>11</v>
      </c>
      <c r="M288" t="s">
        <v>18</v>
      </c>
    </row>
    <row r="289" spans="1:13" customFormat="1" ht="14.4" x14ac:dyDescent="0.25">
      <c r="A289" s="17" t="s">
        <v>13</v>
      </c>
      <c r="B289" s="17" t="s">
        <v>25</v>
      </c>
      <c r="C289" t="s">
        <v>26</v>
      </c>
      <c r="D289" s="17" t="s">
        <v>27</v>
      </c>
      <c r="E289" t="s">
        <v>29</v>
      </c>
      <c r="F289" s="133">
        <v>43646</v>
      </c>
      <c r="G289" s="128">
        <v>162.88999999999999</v>
      </c>
      <c r="H289" s="17"/>
      <c r="I289" s="134" t="s">
        <v>30</v>
      </c>
      <c r="J289" s="130" t="str">
        <f>VLOOKUP(I289,'noms ceges'!A:B,2,FALSE)</f>
        <v>DEP.BIO.CEL. FIS. IM</v>
      </c>
      <c r="K289" s="133">
        <v>43650</v>
      </c>
      <c r="L289" s="17" t="s">
        <v>11</v>
      </c>
      <c r="M289" t="s">
        <v>18</v>
      </c>
    </row>
    <row r="290" spans="1:13" customFormat="1" ht="14.4" x14ac:dyDescent="0.25">
      <c r="A290" s="17" t="s">
        <v>13</v>
      </c>
      <c r="B290" s="17" t="s">
        <v>43</v>
      </c>
      <c r="C290" t="s">
        <v>44</v>
      </c>
      <c r="D290" s="17" t="s">
        <v>45</v>
      </c>
      <c r="E290" t="s">
        <v>46</v>
      </c>
      <c r="F290" s="133">
        <v>43598</v>
      </c>
      <c r="G290" s="128">
        <v>605.76</v>
      </c>
      <c r="H290" s="17"/>
      <c r="I290" s="134" t="s">
        <v>30</v>
      </c>
      <c r="J290" s="130" t="str">
        <f>VLOOKUP(I290,'noms ceges'!A:B,2,FALSE)</f>
        <v>DEP.BIO.CEL. FIS. IM</v>
      </c>
      <c r="K290" s="133">
        <v>43804</v>
      </c>
      <c r="L290" s="17" t="s">
        <v>11</v>
      </c>
      <c r="M290" t="s">
        <v>18</v>
      </c>
    </row>
    <row r="291" spans="1:13" customFormat="1" ht="14.4" x14ac:dyDescent="0.25">
      <c r="A291" s="17" t="s">
        <v>234</v>
      </c>
      <c r="B291" s="17" t="s">
        <v>117</v>
      </c>
      <c r="C291" t="s">
        <v>118</v>
      </c>
      <c r="D291" s="17" t="s">
        <v>119</v>
      </c>
      <c r="E291" t="s">
        <v>395</v>
      </c>
      <c r="F291" s="133">
        <v>44227</v>
      </c>
      <c r="G291" s="128">
        <v>208.73</v>
      </c>
      <c r="H291" s="17"/>
      <c r="I291" s="134" t="s">
        <v>30</v>
      </c>
      <c r="J291" s="130" t="str">
        <f>VLOOKUP(I291,'noms ceges'!A:B,2,FALSE)</f>
        <v>DEP.BIO.CEL. FIS. IM</v>
      </c>
      <c r="K291" s="133">
        <v>44236</v>
      </c>
      <c r="L291" s="17" t="s">
        <v>11</v>
      </c>
      <c r="M291" t="s">
        <v>18</v>
      </c>
    </row>
    <row r="292" spans="1:13" customFormat="1" ht="14.4" x14ac:dyDescent="0.25">
      <c r="A292" s="17" t="s">
        <v>234</v>
      </c>
      <c r="B292" s="17" t="s">
        <v>271</v>
      </c>
      <c r="C292" t="s">
        <v>272</v>
      </c>
      <c r="D292" s="17" t="s">
        <v>273</v>
      </c>
      <c r="E292" t="s">
        <v>464</v>
      </c>
      <c r="F292" s="133">
        <v>44221</v>
      </c>
      <c r="G292" s="128">
        <v>271.35000000000002</v>
      </c>
      <c r="H292" s="17" t="s">
        <v>465</v>
      </c>
      <c r="I292" s="134" t="s">
        <v>30</v>
      </c>
      <c r="J292" s="130" t="str">
        <f>VLOOKUP(I292,'noms ceges'!A:B,2,FALSE)</f>
        <v>DEP.BIO.CEL. FIS. IM</v>
      </c>
      <c r="K292" s="133">
        <v>44252</v>
      </c>
      <c r="L292" s="17" t="s">
        <v>11</v>
      </c>
      <c r="M292" t="s">
        <v>18</v>
      </c>
    </row>
    <row r="293" spans="1:13" customFormat="1" ht="14.4" x14ac:dyDescent="0.25">
      <c r="A293" s="17" t="s">
        <v>234</v>
      </c>
      <c r="B293" s="17" t="s">
        <v>397</v>
      </c>
      <c r="C293" t="s">
        <v>398</v>
      </c>
      <c r="D293" s="17" t="s">
        <v>399</v>
      </c>
      <c r="E293" t="s">
        <v>466</v>
      </c>
      <c r="F293" s="133">
        <v>44251</v>
      </c>
      <c r="G293" s="128">
        <v>1238.53</v>
      </c>
      <c r="H293" s="17" t="s">
        <v>467</v>
      </c>
      <c r="I293" s="134" t="s">
        <v>30</v>
      </c>
      <c r="J293" s="130" t="str">
        <f>VLOOKUP(I293,'noms ceges'!A:B,2,FALSE)</f>
        <v>DEP.BIO.CEL. FIS. IM</v>
      </c>
      <c r="K293" s="133">
        <v>44252</v>
      </c>
      <c r="L293" s="17" t="s">
        <v>11</v>
      </c>
      <c r="M293" t="s">
        <v>18</v>
      </c>
    </row>
    <row r="294" spans="1:13" customFormat="1" ht="14.4" x14ac:dyDescent="0.25">
      <c r="A294" s="17" t="s">
        <v>234</v>
      </c>
      <c r="B294" s="17" t="s">
        <v>117</v>
      </c>
      <c r="C294" t="s">
        <v>118</v>
      </c>
      <c r="D294" s="17" t="s">
        <v>119</v>
      </c>
      <c r="E294" t="s">
        <v>394</v>
      </c>
      <c r="F294" s="133">
        <v>44227</v>
      </c>
      <c r="G294" s="128">
        <v>14.52</v>
      </c>
      <c r="H294" s="17"/>
      <c r="I294" s="134" t="s">
        <v>253</v>
      </c>
      <c r="J294" s="130" t="str">
        <f>VLOOKUP(I294,'noms ceges'!A:B,2,FALSE)</f>
        <v>DEP. BIO. EVOL. ECO.</v>
      </c>
      <c r="K294" s="133">
        <v>44236</v>
      </c>
      <c r="L294" s="17" t="s">
        <v>11</v>
      </c>
      <c r="M294" t="s">
        <v>18</v>
      </c>
    </row>
    <row r="295" spans="1:13" customFormat="1" ht="14.4" x14ac:dyDescent="0.25">
      <c r="A295" s="17" t="s">
        <v>234</v>
      </c>
      <c r="B295" s="17" t="s">
        <v>143</v>
      </c>
      <c r="C295" t="s">
        <v>144</v>
      </c>
      <c r="D295" s="17" t="s">
        <v>145</v>
      </c>
      <c r="E295" t="s">
        <v>446</v>
      </c>
      <c r="F295" s="133">
        <v>44249</v>
      </c>
      <c r="G295" s="128">
        <v>115.19</v>
      </c>
      <c r="H295" s="17" t="s">
        <v>447</v>
      </c>
      <c r="I295" s="134" t="s">
        <v>253</v>
      </c>
      <c r="J295" s="130" t="str">
        <f>VLOOKUP(I295,'noms ceges'!A:B,2,FALSE)</f>
        <v>DEP. BIO. EVOL. ECO.</v>
      </c>
      <c r="K295" s="133">
        <v>44250</v>
      </c>
      <c r="L295" s="17" t="s">
        <v>11</v>
      </c>
      <c r="M295" t="s">
        <v>18</v>
      </c>
    </row>
    <row r="296" spans="1:13" customFormat="1" ht="14.4" x14ac:dyDescent="0.25">
      <c r="A296" s="17" t="s">
        <v>234</v>
      </c>
      <c r="B296" s="17" t="s">
        <v>281</v>
      </c>
      <c r="C296" t="s">
        <v>282</v>
      </c>
      <c r="D296" s="17" t="s">
        <v>283</v>
      </c>
      <c r="E296" t="s">
        <v>284</v>
      </c>
      <c r="F296" s="133">
        <v>44211</v>
      </c>
      <c r="G296" s="128">
        <v>4.5999999999999996</v>
      </c>
      <c r="H296" s="17" t="s">
        <v>285</v>
      </c>
      <c r="I296" s="134" t="s">
        <v>241</v>
      </c>
      <c r="J296" s="130" t="str">
        <f>VLOOKUP(I296,'noms ceges'!A:B,2,FALSE)</f>
        <v>FISIOLOGIA VEGETAL</v>
      </c>
      <c r="K296" s="133">
        <v>44214</v>
      </c>
      <c r="L296" s="17" t="s">
        <v>548</v>
      </c>
      <c r="M296" t="s">
        <v>18</v>
      </c>
    </row>
    <row r="297" spans="1:13" customFormat="1" ht="14.4" x14ac:dyDescent="0.25">
      <c r="A297" s="17" t="s">
        <v>234</v>
      </c>
      <c r="B297" s="17" t="s">
        <v>254</v>
      </c>
      <c r="C297" t="s">
        <v>255</v>
      </c>
      <c r="D297" s="17" t="s">
        <v>256</v>
      </c>
      <c r="E297" t="s">
        <v>269</v>
      </c>
      <c r="F297" s="133">
        <v>44208</v>
      </c>
      <c r="G297" s="128">
        <v>362.09</v>
      </c>
      <c r="H297" s="17" t="s">
        <v>257</v>
      </c>
      <c r="I297" s="134" t="s">
        <v>173</v>
      </c>
      <c r="J297" s="130" t="str">
        <f>VLOOKUP(I297,'noms ceges'!A:B,2,FALSE)</f>
        <v>DEP. GENÈTICA, MICRO</v>
      </c>
      <c r="K297" s="133">
        <v>44209</v>
      </c>
      <c r="L297" s="17" t="s">
        <v>548</v>
      </c>
      <c r="M297" t="s">
        <v>18</v>
      </c>
    </row>
    <row r="298" spans="1:13" customFormat="1" ht="14.4" x14ac:dyDescent="0.25">
      <c r="A298" s="17" t="s">
        <v>234</v>
      </c>
      <c r="B298" s="17" t="s">
        <v>254</v>
      </c>
      <c r="C298" t="s">
        <v>255</v>
      </c>
      <c r="D298" s="17" t="s">
        <v>256</v>
      </c>
      <c r="E298" t="s">
        <v>366</v>
      </c>
      <c r="F298" s="133">
        <v>44230</v>
      </c>
      <c r="G298" s="128">
        <v>120.08</v>
      </c>
      <c r="H298" s="17" t="s">
        <v>257</v>
      </c>
      <c r="I298" s="134" t="s">
        <v>173</v>
      </c>
      <c r="J298" s="130" t="str">
        <f>VLOOKUP(I298,'noms ceges'!A:B,2,FALSE)</f>
        <v>DEP. GENÈTICA, MICRO</v>
      </c>
      <c r="K298" s="133">
        <v>44231</v>
      </c>
      <c r="L298" s="17" t="s">
        <v>548</v>
      </c>
      <c r="M298" t="s">
        <v>18</v>
      </c>
    </row>
    <row r="299" spans="1:13" customFormat="1" ht="14.4" x14ac:dyDescent="0.25">
      <c r="A299" s="17" t="s">
        <v>234</v>
      </c>
      <c r="B299" s="17" t="s">
        <v>254</v>
      </c>
      <c r="C299" t="s">
        <v>255</v>
      </c>
      <c r="D299" s="17" t="s">
        <v>256</v>
      </c>
      <c r="E299" t="s">
        <v>406</v>
      </c>
      <c r="F299" s="133">
        <v>44236</v>
      </c>
      <c r="G299" s="128">
        <v>45.98</v>
      </c>
      <c r="H299" s="17" t="s">
        <v>407</v>
      </c>
      <c r="I299" s="134" t="s">
        <v>173</v>
      </c>
      <c r="J299" s="130" t="str">
        <f>VLOOKUP(I299,'noms ceges'!A:B,2,FALSE)</f>
        <v>DEP. GENÈTICA, MICRO</v>
      </c>
      <c r="K299" s="133">
        <v>44237</v>
      </c>
      <c r="L299" s="17" t="s">
        <v>11</v>
      </c>
      <c r="M299" t="s">
        <v>18</v>
      </c>
    </row>
    <row r="300" spans="1:13" customFormat="1" ht="14.4" x14ac:dyDescent="0.25">
      <c r="A300" s="17" t="s">
        <v>234</v>
      </c>
      <c r="B300" s="17" t="s">
        <v>254</v>
      </c>
      <c r="C300" t="s">
        <v>255</v>
      </c>
      <c r="D300" s="17" t="s">
        <v>256</v>
      </c>
      <c r="E300" t="s">
        <v>431</v>
      </c>
      <c r="F300" s="133">
        <v>44242</v>
      </c>
      <c r="G300" s="128">
        <v>968.17</v>
      </c>
      <c r="H300" s="17" t="s">
        <v>432</v>
      </c>
      <c r="I300" s="134" t="s">
        <v>173</v>
      </c>
      <c r="J300" s="130" t="str">
        <f>VLOOKUP(I300,'noms ceges'!A:B,2,FALSE)</f>
        <v>DEP. GENÈTICA, MICRO</v>
      </c>
      <c r="K300" s="133">
        <v>44243</v>
      </c>
      <c r="L300" s="17" t="s">
        <v>11</v>
      </c>
      <c r="M300" t="s">
        <v>18</v>
      </c>
    </row>
    <row r="301" spans="1:13" customFormat="1" ht="14.4" x14ac:dyDescent="0.25">
      <c r="A301" s="17" t="s">
        <v>234</v>
      </c>
      <c r="B301" s="17" t="s">
        <v>288</v>
      </c>
      <c r="C301" t="s">
        <v>289</v>
      </c>
      <c r="D301" s="17" t="s">
        <v>290</v>
      </c>
      <c r="E301" t="s">
        <v>434</v>
      </c>
      <c r="F301" s="133">
        <v>44245</v>
      </c>
      <c r="G301" s="128">
        <v>179.69</v>
      </c>
      <c r="H301" s="17" t="s">
        <v>361</v>
      </c>
      <c r="I301" s="134" t="s">
        <v>173</v>
      </c>
      <c r="J301" s="130" t="str">
        <f>VLOOKUP(I301,'noms ceges'!A:B,2,FALSE)</f>
        <v>DEP. GENÈTICA, MICRO</v>
      </c>
      <c r="K301" s="133">
        <v>44245</v>
      </c>
      <c r="L301" s="17" t="s">
        <v>11</v>
      </c>
      <c r="M301" t="s">
        <v>18</v>
      </c>
    </row>
    <row r="302" spans="1:13" customFormat="1" ht="14.4" x14ac:dyDescent="0.25">
      <c r="A302" s="17" t="s">
        <v>234</v>
      </c>
      <c r="B302" s="17" t="s">
        <v>288</v>
      </c>
      <c r="C302" t="s">
        <v>289</v>
      </c>
      <c r="D302" s="17" t="s">
        <v>290</v>
      </c>
      <c r="E302" t="s">
        <v>442</v>
      </c>
      <c r="F302" s="133">
        <v>44246</v>
      </c>
      <c r="G302" s="128">
        <v>10.36</v>
      </c>
      <c r="H302" s="17"/>
      <c r="I302" s="134" t="s">
        <v>173</v>
      </c>
      <c r="J302" s="130" t="str">
        <f>VLOOKUP(I302,'noms ceges'!A:B,2,FALSE)</f>
        <v>DEP. GENÈTICA, MICRO</v>
      </c>
      <c r="K302" s="133">
        <v>44247</v>
      </c>
      <c r="L302" s="17" t="s">
        <v>11</v>
      </c>
      <c r="M302" t="s">
        <v>18</v>
      </c>
    </row>
    <row r="303" spans="1:13" customFormat="1" ht="14.4" x14ac:dyDescent="0.25">
      <c r="A303" s="17" t="s">
        <v>234</v>
      </c>
      <c r="B303" s="17" t="s">
        <v>254</v>
      </c>
      <c r="C303" t="s">
        <v>255</v>
      </c>
      <c r="D303" s="17" t="s">
        <v>256</v>
      </c>
      <c r="E303" t="s">
        <v>452</v>
      </c>
      <c r="F303" s="133">
        <v>44250</v>
      </c>
      <c r="G303" s="128">
        <v>58.62</v>
      </c>
      <c r="H303" s="17" t="s">
        <v>453</v>
      </c>
      <c r="I303" s="134" t="s">
        <v>173</v>
      </c>
      <c r="J303" s="130" t="str">
        <f>VLOOKUP(I303,'noms ceges'!A:B,2,FALSE)</f>
        <v>DEP. GENÈTICA, MICRO</v>
      </c>
      <c r="K303" s="133">
        <v>44251</v>
      </c>
      <c r="L303" s="17" t="s">
        <v>11</v>
      </c>
      <c r="M303" t="s">
        <v>18</v>
      </c>
    </row>
    <row r="304" spans="1:13" customFormat="1" ht="14.4" x14ac:dyDescent="0.25">
      <c r="A304" s="17" t="s">
        <v>234</v>
      </c>
      <c r="B304" s="17" t="s">
        <v>254</v>
      </c>
      <c r="C304" t="s">
        <v>255</v>
      </c>
      <c r="D304" s="17" t="s">
        <v>256</v>
      </c>
      <c r="E304" t="s">
        <v>454</v>
      </c>
      <c r="F304" s="133">
        <v>44250</v>
      </c>
      <c r="G304" s="128">
        <v>76.900000000000006</v>
      </c>
      <c r="H304" s="17" t="s">
        <v>455</v>
      </c>
      <c r="I304" s="134" t="s">
        <v>173</v>
      </c>
      <c r="J304" s="130" t="str">
        <f>VLOOKUP(I304,'noms ceges'!A:B,2,FALSE)</f>
        <v>DEP. GENÈTICA, MICRO</v>
      </c>
      <c r="K304" s="133">
        <v>44251</v>
      </c>
      <c r="L304" s="17" t="s">
        <v>11</v>
      </c>
      <c r="M304" t="s">
        <v>18</v>
      </c>
    </row>
    <row r="305" spans="1:15" customFormat="1" ht="14.4" x14ac:dyDescent="0.25">
      <c r="A305" s="17" t="s">
        <v>234</v>
      </c>
      <c r="B305" s="17" t="s">
        <v>254</v>
      </c>
      <c r="C305" t="s">
        <v>255</v>
      </c>
      <c r="D305" s="17" t="s">
        <v>256</v>
      </c>
      <c r="E305" t="s">
        <v>456</v>
      </c>
      <c r="F305" s="133">
        <v>44250</v>
      </c>
      <c r="G305" s="128">
        <v>8.3699999999999992</v>
      </c>
      <c r="H305" s="17" t="s">
        <v>457</v>
      </c>
      <c r="I305" s="134" t="s">
        <v>173</v>
      </c>
      <c r="J305" s="130" t="str">
        <f>VLOOKUP(I305,'noms ceges'!A:B,2,FALSE)</f>
        <v>DEP. GENÈTICA, MICRO</v>
      </c>
      <c r="K305" s="133">
        <v>44251</v>
      </c>
      <c r="L305" s="17" t="s">
        <v>11</v>
      </c>
      <c r="M305" t="s">
        <v>18</v>
      </c>
    </row>
    <row r="306" spans="1:15" customFormat="1" ht="14.4" x14ac:dyDescent="0.25">
      <c r="A306" s="17" t="s">
        <v>234</v>
      </c>
      <c r="B306" s="17" t="s">
        <v>254</v>
      </c>
      <c r="C306" t="s">
        <v>255</v>
      </c>
      <c r="D306" s="17" t="s">
        <v>256</v>
      </c>
      <c r="E306" t="s">
        <v>468</v>
      </c>
      <c r="F306" s="133">
        <v>44251</v>
      </c>
      <c r="G306" s="128">
        <v>210.2</v>
      </c>
      <c r="H306" s="17" t="s">
        <v>455</v>
      </c>
      <c r="I306" s="134" t="s">
        <v>173</v>
      </c>
      <c r="J306" s="130" t="str">
        <f>VLOOKUP(I306,'noms ceges'!A:B,2,FALSE)</f>
        <v>DEP. GENÈTICA, MICRO</v>
      </c>
      <c r="K306" s="133">
        <v>44252</v>
      </c>
      <c r="L306" s="17" t="s">
        <v>11</v>
      </c>
      <c r="M306" t="s">
        <v>18</v>
      </c>
    </row>
    <row r="307" spans="1:15" customFormat="1" ht="14.4" x14ac:dyDescent="0.25">
      <c r="A307" s="17" t="s">
        <v>234</v>
      </c>
      <c r="B307" s="17" t="s">
        <v>215</v>
      </c>
      <c r="C307" t="s">
        <v>216</v>
      </c>
      <c r="D307" s="17" t="s">
        <v>217</v>
      </c>
      <c r="E307" t="s">
        <v>471</v>
      </c>
      <c r="F307" s="133">
        <v>44243</v>
      </c>
      <c r="G307" s="128">
        <v>271.69</v>
      </c>
      <c r="H307" s="17" t="s">
        <v>472</v>
      </c>
      <c r="I307" s="134" t="s">
        <v>173</v>
      </c>
      <c r="J307" s="130" t="str">
        <f>VLOOKUP(I307,'noms ceges'!A:B,2,FALSE)</f>
        <v>DEP. GENÈTICA, MICRO</v>
      </c>
      <c r="K307" s="133">
        <v>44252</v>
      </c>
      <c r="L307" s="17" t="s">
        <v>11</v>
      </c>
      <c r="M307" t="s">
        <v>18</v>
      </c>
    </row>
    <row r="308" spans="1:15" customFormat="1" ht="14.4" x14ac:dyDescent="0.25">
      <c r="A308" s="17" t="s">
        <v>234</v>
      </c>
      <c r="B308" s="17" t="s">
        <v>108</v>
      </c>
      <c r="C308" t="s">
        <v>109</v>
      </c>
      <c r="D308" s="17" t="s">
        <v>110</v>
      </c>
      <c r="E308" t="s">
        <v>473</v>
      </c>
      <c r="F308" s="133">
        <v>44251</v>
      </c>
      <c r="G308" s="128">
        <v>493.05</v>
      </c>
      <c r="H308" s="17" t="s">
        <v>474</v>
      </c>
      <c r="I308" s="134" t="s">
        <v>173</v>
      </c>
      <c r="J308" s="130" t="str">
        <f>VLOOKUP(I308,'noms ceges'!A:B,2,FALSE)</f>
        <v>DEP. GENÈTICA, MICRO</v>
      </c>
      <c r="K308" s="133">
        <v>44252</v>
      </c>
      <c r="L308" s="17" t="s">
        <v>11</v>
      </c>
      <c r="M308" t="s">
        <v>18</v>
      </c>
    </row>
    <row r="309" spans="1:15" customFormat="1" ht="14.4" x14ac:dyDescent="0.25">
      <c r="A309" s="17" t="s">
        <v>61</v>
      </c>
      <c r="B309" s="17" t="s">
        <v>19</v>
      </c>
      <c r="C309" t="s">
        <v>20</v>
      </c>
      <c r="D309" s="17" t="s">
        <v>21</v>
      </c>
      <c r="E309" t="s">
        <v>475</v>
      </c>
      <c r="F309" s="133">
        <v>44196</v>
      </c>
      <c r="G309" s="128">
        <v>311.14</v>
      </c>
      <c r="H309" s="17" t="s">
        <v>476</v>
      </c>
      <c r="I309" s="134" t="s">
        <v>173</v>
      </c>
      <c r="J309" s="130" t="str">
        <f>VLOOKUP(I309,'noms ceges'!A:B,2,FALSE)</f>
        <v>DEP. GENÈTICA, MICRO</v>
      </c>
      <c r="K309" s="133">
        <v>44253</v>
      </c>
      <c r="L309" s="17" t="s">
        <v>11</v>
      </c>
      <c r="M309" t="s">
        <v>18</v>
      </c>
    </row>
    <row r="310" spans="1:15" customFormat="1" ht="14.4" x14ac:dyDescent="0.25">
      <c r="A310" s="17" t="s">
        <v>234</v>
      </c>
      <c r="B310" s="17" t="s">
        <v>170</v>
      </c>
      <c r="C310" t="s">
        <v>171</v>
      </c>
      <c r="D310" s="17" t="s">
        <v>172</v>
      </c>
      <c r="E310" t="s">
        <v>483</v>
      </c>
      <c r="F310" s="133">
        <v>44253</v>
      </c>
      <c r="G310" s="128">
        <v>89.64</v>
      </c>
      <c r="H310" s="17" t="s">
        <v>484</v>
      </c>
      <c r="I310" s="134" t="s">
        <v>173</v>
      </c>
      <c r="J310" s="130" t="str">
        <f>VLOOKUP(I310,'noms ceges'!A:B,2,FALSE)</f>
        <v>DEP. GENÈTICA, MICRO</v>
      </c>
      <c r="K310" s="133">
        <v>44254</v>
      </c>
      <c r="L310" s="17" t="s">
        <v>11</v>
      </c>
      <c r="M310" t="s">
        <v>18</v>
      </c>
    </row>
    <row r="311" spans="1:15" customFormat="1" ht="14.4" x14ac:dyDescent="0.25">
      <c r="A311" s="17" t="s">
        <v>234</v>
      </c>
      <c r="B311" s="17" t="s">
        <v>170</v>
      </c>
      <c r="C311" t="s">
        <v>171</v>
      </c>
      <c r="D311" s="17" t="s">
        <v>172</v>
      </c>
      <c r="E311" t="s">
        <v>485</v>
      </c>
      <c r="F311" s="133">
        <v>44253</v>
      </c>
      <c r="G311" s="128">
        <v>88.48</v>
      </c>
      <c r="H311" s="17" t="s">
        <v>486</v>
      </c>
      <c r="I311" s="134" t="s">
        <v>173</v>
      </c>
      <c r="J311" s="130" t="str">
        <f>VLOOKUP(I311,'noms ceges'!A:B,2,FALSE)</f>
        <v>DEP. GENÈTICA, MICRO</v>
      </c>
      <c r="K311" s="133">
        <v>44254</v>
      </c>
      <c r="L311" s="17" t="s">
        <v>11</v>
      </c>
      <c r="M311" t="s">
        <v>18</v>
      </c>
    </row>
    <row r="312" spans="1:15" customFormat="1" ht="14.4" x14ac:dyDescent="0.25">
      <c r="A312" s="17" t="s">
        <v>234</v>
      </c>
      <c r="B312" s="17" t="s">
        <v>143</v>
      </c>
      <c r="C312" t="s">
        <v>144</v>
      </c>
      <c r="D312" s="17" t="s">
        <v>145</v>
      </c>
      <c r="E312" t="s">
        <v>487</v>
      </c>
      <c r="F312" s="133">
        <v>44253</v>
      </c>
      <c r="G312" s="128">
        <v>166.98</v>
      </c>
      <c r="H312" s="17" t="s">
        <v>488</v>
      </c>
      <c r="I312" s="134" t="s">
        <v>173</v>
      </c>
      <c r="J312" s="130" t="str">
        <f>VLOOKUP(I312,'noms ceges'!A:B,2,FALSE)</f>
        <v>DEP. GENÈTICA, MICRO</v>
      </c>
      <c r="K312" s="133">
        <v>44254</v>
      </c>
      <c r="L312" s="17" t="s">
        <v>11</v>
      </c>
      <c r="M312" t="s">
        <v>18</v>
      </c>
    </row>
    <row r="313" spans="1:15" customFormat="1" ht="14.4" x14ac:dyDescent="0.25">
      <c r="A313" s="17" t="s">
        <v>61</v>
      </c>
      <c r="B313" s="17" t="s">
        <v>70</v>
      </c>
      <c r="C313" t="s">
        <v>69</v>
      </c>
      <c r="D313" s="17" t="s">
        <v>68</v>
      </c>
      <c r="E313" t="s">
        <v>152</v>
      </c>
      <c r="F313" s="133">
        <v>44153</v>
      </c>
      <c r="G313" s="128">
        <v>147.26</v>
      </c>
      <c r="H313" s="17"/>
      <c r="I313" s="134" t="s">
        <v>153</v>
      </c>
      <c r="J313" s="130" t="str">
        <f>VLOOKUP(I313,'noms ceges'!A:B,2,FALSE)</f>
        <v>DEP. DINÀMICA TERRA</v>
      </c>
      <c r="K313" s="133">
        <v>44154</v>
      </c>
      <c r="L313" s="17" t="s">
        <v>11</v>
      </c>
      <c r="M313" t="s">
        <v>18</v>
      </c>
    </row>
    <row r="314" spans="1:15" customFormat="1" ht="14.4" x14ac:dyDescent="0.25">
      <c r="A314" s="17"/>
      <c r="B314" s="17"/>
      <c r="D314" s="17"/>
      <c r="F314" s="133"/>
      <c r="G314" s="128"/>
      <c r="H314" s="17"/>
      <c r="I314" s="134"/>
      <c r="J314" s="130"/>
      <c r="K314" s="133"/>
      <c r="L314" s="17"/>
    </row>
    <row r="315" spans="1:15" customFormat="1" ht="14.4" x14ac:dyDescent="0.25">
      <c r="A315" s="7" t="s">
        <v>2565</v>
      </c>
      <c r="B315" s="17"/>
      <c r="D315" s="17"/>
      <c r="F315" s="133"/>
      <c r="G315" s="128"/>
      <c r="H315" s="17"/>
      <c r="I315" s="134"/>
      <c r="J315" s="130"/>
      <c r="K315" s="133"/>
      <c r="L315" s="17"/>
    </row>
    <row r="316" spans="1:15" s="16" customFormat="1" ht="14.4" x14ac:dyDescent="0.25">
      <c r="A316" s="17"/>
      <c r="B316" s="17"/>
      <c r="C316"/>
      <c r="D316" s="17"/>
      <c r="E316"/>
      <c r="F316" s="133"/>
      <c r="G316" s="128"/>
      <c r="H316" s="17"/>
      <c r="I316" s="134"/>
      <c r="J316" s="130"/>
      <c r="K316" s="133"/>
      <c r="L316" s="17"/>
      <c r="M316"/>
      <c r="N316"/>
      <c r="O316"/>
    </row>
    <row r="317" spans="1:15" customFormat="1" ht="14.4" x14ac:dyDescent="0.25">
      <c r="A317" s="17" t="s">
        <v>61</v>
      </c>
      <c r="B317" s="17" t="s">
        <v>117</v>
      </c>
      <c r="C317" t="s">
        <v>118</v>
      </c>
      <c r="D317" s="17" t="s">
        <v>119</v>
      </c>
      <c r="E317" t="s">
        <v>200</v>
      </c>
      <c r="F317" s="133">
        <v>44180</v>
      </c>
      <c r="G317" s="128">
        <v>216.9</v>
      </c>
      <c r="H317" s="17"/>
      <c r="I317" s="134">
        <v>25730000200000</v>
      </c>
      <c r="J317" s="130" t="str">
        <f>VLOOKUP(I317,'noms ceges'!A:B,2,FALSE)</f>
        <v>ADM.FÍSICA I QUIMICA</v>
      </c>
      <c r="K317" s="133">
        <v>44187</v>
      </c>
      <c r="L317" s="17" t="s">
        <v>11</v>
      </c>
      <c r="M317" t="s">
        <v>18</v>
      </c>
    </row>
    <row r="318" spans="1:15" customFormat="1" ht="14.4" x14ac:dyDescent="0.25">
      <c r="A318" s="17" t="s">
        <v>61</v>
      </c>
      <c r="B318" s="17" t="s">
        <v>117</v>
      </c>
      <c r="C318" t="s">
        <v>118</v>
      </c>
      <c r="D318" s="17" t="s">
        <v>119</v>
      </c>
      <c r="E318" t="s">
        <v>262</v>
      </c>
      <c r="F318" s="133">
        <v>44196</v>
      </c>
      <c r="G318" s="128">
        <v>146.75</v>
      </c>
      <c r="H318" s="17"/>
      <c r="I318" s="134">
        <v>25730000200000</v>
      </c>
      <c r="J318" s="130" t="str">
        <f>VLOOKUP(I318,'noms ceges'!A:B,2,FALSE)</f>
        <v>ADM.FÍSICA I QUIMICA</v>
      </c>
      <c r="K318" s="133">
        <v>44208</v>
      </c>
      <c r="L318" s="17" t="s">
        <v>11</v>
      </c>
      <c r="M318" t="s">
        <v>18</v>
      </c>
    </row>
    <row r="319" spans="1:15" customFormat="1" ht="14.4" x14ac:dyDescent="0.25">
      <c r="A319" s="17" t="s">
        <v>234</v>
      </c>
      <c r="B319" s="17" t="s">
        <v>207</v>
      </c>
      <c r="C319" t="s">
        <v>208</v>
      </c>
      <c r="D319" s="17" t="s">
        <v>209</v>
      </c>
      <c r="E319" t="s">
        <v>364</v>
      </c>
      <c r="F319" s="133">
        <v>44226</v>
      </c>
      <c r="G319" s="128">
        <v>8874.8700000000008</v>
      </c>
      <c r="H319" s="17" t="s">
        <v>365</v>
      </c>
      <c r="I319" s="134">
        <v>25730000200000</v>
      </c>
      <c r="J319" s="130" t="str">
        <f>VLOOKUP(I319,'noms ceges'!A:B,2,FALSE)</f>
        <v>ADM.FÍSICA I QUIMICA</v>
      </c>
      <c r="K319" s="133">
        <v>44231</v>
      </c>
      <c r="L319" s="17" t="s">
        <v>548</v>
      </c>
      <c r="M319" t="s">
        <v>18</v>
      </c>
    </row>
    <row r="320" spans="1:15" customFormat="1" ht="14.4" x14ac:dyDescent="0.25">
      <c r="A320" s="17" t="s">
        <v>234</v>
      </c>
      <c r="B320" s="17" t="s">
        <v>117</v>
      </c>
      <c r="C320" t="s">
        <v>118</v>
      </c>
      <c r="D320" s="17" t="s">
        <v>119</v>
      </c>
      <c r="E320" t="s">
        <v>396</v>
      </c>
      <c r="F320" s="133">
        <v>44227</v>
      </c>
      <c r="G320" s="128">
        <v>232.32</v>
      </c>
      <c r="H320" s="17"/>
      <c r="I320" s="134">
        <v>25730000200000</v>
      </c>
      <c r="J320" s="130" t="str">
        <f>VLOOKUP(I320,'noms ceges'!A:B,2,FALSE)</f>
        <v>ADM.FÍSICA I QUIMICA</v>
      </c>
      <c r="K320" s="133">
        <v>44236</v>
      </c>
      <c r="L320" s="17" t="s">
        <v>11</v>
      </c>
      <c r="M320" t="s">
        <v>18</v>
      </c>
    </row>
    <row r="321" spans="1:15" customFormat="1" ht="14.4" x14ac:dyDescent="0.25">
      <c r="A321" s="17" t="s">
        <v>234</v>
      </c>
      <c r="B321" s="17" t="s">
        <v>330</v>
      </c>
      <c r="C321" t="s">
        <v>331</v>
      </c>
      <c r="D321" s="17" t="s">
        <v>332</v>
      </c>
      <c r="E321" t="s">
        <v>333</v>
      </c>
      <c r="F321" s="133">
        <v>44218</v>
      </c>
      <c r="G321" s="128">
        <v>1870</v>
      </c>
      <c r="H321" s="17"/>
      <c r="I321" s="134" t="s">
        <v>201</v>
      </c>
      <c r="J321" s="130" t="str">
        <f>VLOOKUP(I321,'noms ceges'!A:B,2,FALSE)</f>
        <v>F.FÍSICA</v>
      </c>
      <c r="K321" s="133">
        <v>44230</v>
      </c>
      <c r="L321" s="17" t="s">
        <v>11</v>
      </c>
      <c r="M321" t="s">
        <v>18</v>
      </c>
    </row>
    <row r="322" spans="1:15" customFormat="1" ht="14.4" x14ac:dyDescent="0.25">
      <c r="A322" s="17" t="s">
        <v>234</v>
      </c>
      <c r="B322" s="17" t="s">
        <v>330</v>
      </c>
      <c r="C322" t="s">
        <v>331</v>
      </c>
      <c r="D322" s="17" t="s">
        <v>332</v>
      </c>
      <c r="E322" t="s">
        <v>430</v>
      </c>
      <c r="F322" s="133">
        <v>44204</v>
      </c>
      <c r="G322" s="128">
        <v>1105</v>
      </c>
      <c r="H322" s="17"/>
      <c r="I322" s="134" t="s">
        <v>201</v>
      </c>
      <c r="J322" s="130" t="str">
        <f>VLOOKUP(I322,'noms ceges'!A:B,2,FALSE)</f>
        <v>F.FÍSICA</v>
      </c>
      <c r="K322" s="133">
        <v>44243</v>
      </c>
      <c r="L322" s="17" t="s">
        <v>11</v>
      </c>
      <c r="M322" t="s">
        <v>18</v>
      </c>
    </row>
    <row r="323" spans="1:15" customFormat="1" ht="14.4" x14ac:dyDescent="0.25">
      <c r="A323" s="17" t="s">
        <v>61</v>
      </c>
      <c r="B323" s="17" t="s">
        <v>88</v>
      </c>
      <c r="C323" t="s">
        <v>89</v>
      </c>
      <c r="D323" s="17" t="s">
        <v>90</v>
      </c>
      <c r="E323" t="s">
        <v>449</v>
      </c>
      <c r="F323" s="133">
        <v>44154</v>
      </c>
      <c r="G323" s="128">
        <v>738.34</v>
      </c>
      <c r="H323" s="17" t="s">
        <v>450</v>
      </c>
      <c r="I323" s="134" t="s">
        <v>381</v>
      </c>
      <c r="J323" s="130" t="str">
        <f>VLOOKUP(I323,'noms ceges'!A:B,2,FALSE)</f>
        <v>F.QUÍMICA</v>
      </c>
      <c r="K323" s="133">
        <v>44251</v>
      </c>
      <c r="L323" s="17" t="s">
        <v>11</v>
      </c>
      <c r="M323" t="s">
        <v>18</v>
      </c>
    </row>
    <row r="324" spans="1:15" s="16" customFormat="1" ht="14.4" x14ac:dyDescent="0.25">
      <c r="A324" s="17" t="s">
        <v>61</v>
      </c>
      <c r="B324" s="17" t="s">
        <v>133</v>
      </c>
      <c r="C324" t="s">
        <v>134</v>
      </c>
      <c r="D324" s="17" t="s">
        <v>135</v>
      </c>
      <c r="E324" t="s">
        <v>157</v>
      </c>
      <c r="F324" s="133">
        <v>44158</v>
      </c>
      <c r="G324" s="128">
        <v>-71.73</v>
      </c>
      <c r="H324" s="17" t="s">
        <v>158</v>
      </c>
      <c r="I324" s="134" t="s">
        <v>159</v>
      </c>
      <c r="J324" s="130" t="str">
        <f>VLOOKUP(I324,'noms ceges'!A:B,2,FALSE)</f>
        <v>F.QUÍMICA-LABOR.GRAL</v>
      </c>
      <c r="K324" s="133">
        <v>44160</v>
      </c>
      <c r="L324" s="17" t="s">
        <v>11</v>
      </c>
      <c r="M324" t="s">
        <v>12</v>
      </c>
      <c r="N324"/>
      <c r="O324"/>
    </row>
    <row r="325" spans="1:15" customFormat="1" ht="14.4" x14ac:dyDescent="0.25">
      <c r="A325" s="17" t="s">
        <v>234</v>
      </c>
      <c r="B325" s="17" t="s">
        <v>300</v>
      </c>
      <c r="C325" t="s">
        <v>301</v>
      </c>
      <c r="D325" s="17" t="s">
        <v>302</v>
      </c>
      <c r="E325" t="s">
        <v>303</v>
      </c>
      <c r="F325" s="133">
        <v>44216</v>
      </c>
      <c r="G325" s="128">
        <v>217.5</v>
      </c>
      <c r="H325" s="17" t="s">
        <v>304</v>
      </c>
      <c r="I325" s="134" t="s">
        <v>267</v>
      </c>
      <c r="J325" s="130" t="str">
        <f>VLOOKUP(I325,'noms ceges'!A:B,2,FALSE)</f>
        <v>DP.ENGINYERIA QUÍMIC</v>
      </c>
      <c r="K325" s="133">
        <v>44218</v>
      </c>
      <c r="L325" s="17" t="s">
        <v>11</v>
      </c>
      <c r="M325" t="s">
        <v>18</v>
      </c>
    </row>
    <row r="326" spans="1:15" customFormat="1" ht="14.4" x14ac:dyDescent="0.25">
      <c r="A326" s="17" t="s">
        <v>234</v>
      </c>
      <c r="B326" s="17" t="s">
        <v>254</v>
      </c>
      <c r="C326" t="s">
        <v>255</v>
      </c>
      <c r="D326" s="17" t="s">
        <v>256</v>
      </c>
      <c r="E326" t="s">
        <v>444</v>
      </c>
      <c r="F326" s="133">
        <v>44249</v>
      </c>
      <c r="G326" s="128">
        <v>105.27</v>
      </c>
      <c r="H326" s="17" t="s">
        <v>445</v>
      </c>
      <c r="I326" s="134" t="s">
        <v>267</v>
      </c>
      <c r="J326" s="130" t="str">
        <f>VLOOKUP(I326,'noms ceges'!A:B,2,FALSE)</f>
        <v>DP.ENGINYERIA QUÍMIC</v>
      </c>
      <c r="K326" s="133">
        <v>44250</v>
      </c>
      <c r="L326" s="17" t="s">
        <v>11</v>
      </c>
      <c r="M326" t="s">
        <v>18</v>
      </c>
    </row>
    <row r="327" spans="1:15" customFormat="1" ht="14.4" x14ac:dyDescent="0.25">
      <c r="A327" s="17" t="s">
        <v>234</v>
      </c>
      <c r="B327" s="17" t="s">
        <v>25</v>
      </c>
      <c r="C327" t="s">
        <v>26</v>
      </c>
      <c r="D327" s="17" t="s">
        <v>27</v>
      </c>
      <c r="E327" t="s">
        <v>413</v>
      </c>
      <c r="F327" s="133">
        <v>44235</v>
      </c>
      <c r="G327" s="128">
        <v>876.95</v>
      </c>
      <c r="H327" s="17"/>
      <c r="I327" s="134" t="s">
        <v>414</v>
      </c>
      <c r="J327" s="130" t="str">
        <f>VLOOKUP(I327,'noms ceges'!A:B,2,FALSE)</f>
        <v>DEP. QUIM. INORG.ORG</v>
      </c>
      <c r="K327" s="133">
        <v>44242</v>
      </c>
      <c r="L327" s="17" t="s">
        <v>11</v>
      </c>
      <c r="M327" t="s">
        <v>18</v>
      </c>
    </row>
    <row r="328" spans="1:15" customFormat="1" ht="14.4" x14ac:dyDescent="0.25">
      <c r="A328" s="17" t="s">
        <v>234</v>
      </c>
      <c r="B328" s="17" t="s">
        <v>25</v>
      </c>
      <c r="C328" t="s">
        <v>26</v>
      </c>
      <c r="D328" s="17" t="s">
        <v>27</v>
      </c>
      <c r="E328" t="s">
        <v>415</v>
      </c>
      <c r="F328" s="133">
        <v>44235</v>
      </c>
      <c r="G328" s="128">
        <v>11.59</v>
      </c>
      <c r="H328" s="17"/>
      <c r="I328" s="134" t="s">
        <v>414</v>
      </c>
      <c r="J328" s="130" t="str">
        <f>VLOOKUP(I328,'noms ceges'!A:B,2,FALSE)</f>
        <v>DEP. QUIM. INORG.ORG</v>
      </c>
      <c r="K328" s="133">
        <v>44242</v>
      </c>
      <c r="L328" s="17" t="s">
        <v>11</v>
      </c>
      <c r="M328" t="s">
        <v>18</v>
      </c>
    </row>
    <row r="329" spans="1:15" customFormat="1" ht="14.4" x14ac:dyDescent="0.25">
      <c r="A329" s="17" t="s">
        <v>234</v>
      </c>
      <c r="B329" s="17" t="s">
        <v>25</v>
      </c>
      <c r="C329" t="s">
        <v>26</v>
      </c>
      <c r="D329" s="17" t="s">
        <v>27</v>
      </c>
      <c r="E329" t="s">
        <v>416</v>
      </c>
      <c r="F329" s="133">
        <v>44235</v>
      </c>
      <c r="G329" s="128">
        <v>54.91</v>
      </c>
      <c r="H329" s="17"/>
      <c r="I329" s="134" t="s">
        <v>414</v>
      </c>
      <c r="J329" s="130" t="str">
        <f>VLOOKUP(I329,'noms ceges'!A:B,2,FALSE)</f>
        <v>DEP. QUIM. INORG.ORG</v>
      </c>
      <c r="K329" s="133">
        <v>44242</v>
      </c>
      <c r="L329" s="17" t="s">
        <v>11</v>
      </c>
      <c r="M329" t="s">
        <v>18</v>
      </c>
    </row>
    <row r="330" spans="1:15" customFormat="1" ht="14.4" x14ac:dyDescent="0.25">
      <c r="A330" s="17" t="s">
        <v>234</v>
      </c>
      <c r="B330" s="17" t="s">
        <v>25</v>
      </c>
      <c r="C330" t="s">
        <v>26</v>
      </c>
      <c r="D330" s="17" t="s">
        <v>27</v>
      </c>
      <c r="E330" t="s">
        <v>417</v>
      </c>
      <c r="F330" s="133">
        <v>44235</v>
      </c>
      <c r="G330" s="128">
        <v>14.79</v>
      </c>
      <c r="H330" s="17"/>
      <c r="I330" s="134" t="s">
        <v>414</v>
      </c>
      <c r="J330" s="130" t="str">
        <f>VLOOKUP(I330,'noms ceges'!A:B,2,FALSE)</f>
        <v>DEP. QUIM. INORG.ORG</v>
      </c>
      <c r="K330" s="133">
        <v>44242</v>
      </c>
      <c r="L330" s="17" t="s">
        <v>11</v>
      </c>
      <c r="M330" t="s">
        <v>18</v>
      </c>
    </row>
    <row r="331" spans="1:15" customFormat="1" ht="14.4" x14ac:dyDescent="0.25">
      <c r="A331" s="17" t="s">
        <v>234</v>
      </c>
      <c r="B331" s="17" t="s">
        <v>25</v>
      </c>
      <c r="C331" t="s">
        <v>26</v>
      </c>
      <c r="D331" s="17" t="s">
        <v>27</v>
      </c>
      <c r="E331" t="s">
        <v>418</v>
      </c>
      <c r="F331" s="133">
        <v>44235</v>
      </c>
      <c r="G331" s="128">
        <v>5.18</v>
      </c>
      <c r="H331" s="17"/>
      <c r="I331" s="134" t="s">
        <v>414</v>
      </c>
      <c r="J331" s="130" t="str">
        <f>VLOOKUP(I331,'noms ceges'!A:B,2,FALSE)</f>
        <v>DEP. QUIM. INORG.ORG</v>
      </c>
      <c r="K331" s="133">
        <v>44242</v>
      </c>
      <c r="L331" s="17" t="s">
        <v>11</v>
      </c>
      <c r="M331" t="s">
        <v>18</v>
      </c>
    </row>
    <row r="332" spans="1:15" customFormat="1" ht="14.4" x14ac:dyDescent="0.25">
      <c r="A332" s="17" t="s">
        <v>234</v>
      </c>
      <c r="B332" s="17" t="s">
        <v>25</v>
      </c>
      <c r="C332" t="s">
        <v>26</v>
      </c>
      <c r="D332" s="17" t="s">
        <v>27</v>
      </c>
      <c r="E332" t="s">
        <v>419</v>
      </c>
      <c r="F332" s="133">
        <v>44235</v>
      </c>
      <c r="G332" s="128">
        <v>0.57999999999999996</v>
      </c>
      <c r="H332" s="17"/>
      <c r="I332" s="134" t="s">
        <v>414</v>
      </c>
      <c r="J332" s="130" t="str">
        <f>VLOOKUP(I332,'noms ceges'!A:B,2,FALSE)</f>
        <v>DEP. QUIM. INORG.ORG</v>
      </c>
      <c r="K332" s="133">
        <v>44242</v>
      </c>
      <c r="L332" s="17" t="s">
        <v>11</v>
      </c>
      <c r="M332" t="s">
        <v>18</v>
      </c>
    </row>
    <row r="333" spans="1:15" customFormat="1" ht="14.4" x14ac:dyDescent="0.25">
      <c r="A333" s="17" t="s">
        <v>234</v>
      </c>
      <c r="B333" s="17" t="s">
        <v>25</v>
      </c>
      <c r="C333" t="s">
        <v>26</v>
      </c>
      <c r="D333" s="17" t="s">
        <v>27</v>
      </c>
      <c r="E333" t="s">
        <v>420</v>
      </c>
      <c r="F333" s="133">
        <v>44235</v>
      </c>
      <c r="G333" s="128">
        <v>0.71</v>
      </c>
      <c r="H333" s="17"/>
      <c r="I333" s="134" t="s">
        <v>414</v>
      </c>
      <c r="J333" s="130" t="str">
        <f>VLOOKUP(I333,'noms ceges'!A:B,2,FALSE)</f>
        <v>DEP. QUIM. INORG.ORG</v>
      </c>
      <c r="K333" s="133">
        <v>44242</v>
      </c>
      <c r="L333" s="17" t="s">
        <v>11</v>
      </c>
      <c r="M333" t="s">
        <v>18</v>
      </c>
    </row>
    <row r="334" spans="1:15" customFormat="1" ht="14.4" x14ac:dyDescent="0.25">
      <c r="A334" s="17" t="s">
        <v>234</v>
      </c>
      <c r="B334" s="17" t="s">
        <v>25</v>
      </c>
      <c r="C334" t="s">
        <v>26</v>
      </c>
      <c r="D334" s="17" t="s">
        <v>27</v>
      </c>
      <c r="E334" t="s">
        <v>421</v>
      </c>
      <c r="F334" s="133">
        <v>44235</v>
      </c>
      <c r="G334" s="128">
        <v>8.07</v>
      </c>
      <c r="H334" s="17"/>
      <c r="I334" s="134" t="s">
        <v>414</v>
      </c>
      <c r="J334" s="130" t="str">
        <f>VLOOKUP(I334,'noms ceges'!A:B,2,FALSE)</f>
        <v>DEP. QUIM. INORG.ORG</v>
      </c>
      <c r="K334" s="133">
        <v>44242</v>
      </c>
      <c r="L334" s="17" t="s">
        <v>11</v>
      </c>
      <c r="M334" t="s">
        <v>18</v>
      </c>
    </row>
    <row r="335" spans="1:15" customFormat="1" ht="14.4" x14ac:dyDescent="0.25">
      <c r="A335" s="17" t="s">
        <v>234</v>
      </c>
      <c r="B335" s="17" t="s">
        <v>25</v>
      </c>
      <c r="C335" t="s">
        <v>26</v>
      </c>
      <c r="D335" s="17" t="s">
        <v>27</v>
      </c>
      <c r="E335" t="s">
        <v>422</v>
      </c>
      <c r="F335" s="133">
        <v>44235</v>
      </c>
      <c r="G335" s="128">
        <v>23.44</v>
      </c>
      <c r="H335" s="17"/>
      <c r="I335" s="134" t="s">
        <v>414</v>
      </c>
      <c r="J335" s="130" t="str">
        <f>VLOOKUP(I335,'noms ceges'!A:B,2,FALSE)</f>
        <v>DEP. QUIM. INORG.ORG</v>
      </c>
      <c r="K335" s="133">
        <v>44242</v>
      </c>
      <c r="L335" s="17" t="s">
        <v>11</v>
      </c>
      <c r="M335" t="s">
        <v>18</v>
      </c>
    </row>
    <row r="336" spans="1:15" customFormat="1" ht="14.4" x14ac:dyDescent="0.25">
      <c r="A336" s="17" t="s">
        <v>234</v>
      </c>
      <c r="B336" s="17" t="s">
        <v>25</v>
      </c>
      <c r="C336" t="s">
        <v>26</v>
      </c>
      <c r="D336" s="17" t="s">
        <v>27</v>
      </c>
      <c r="E336" t="s">
        <v>423</v>
      </c>
      <c r="F336" s="133">
        <v>44235</v>
      </c>
      <c r="G336" s="128">
        <v>23.57</v>
      </c>
      <c r="H336" s="17"/>
      <c r="I336" s="134" t="s">
        <v>414</v>
      </c>
      <c r="J336" s="130" t="str">
        <f>VLOOKUP(I336,'noms ceges'!A:B,2,FALSE)</f>
        <v>DEP. QUIM. INORG.ORG</v>
      </c>
      <c r="K336" s="133">
        <v>44242</v>
      </c>
      <c r="L336" s="17" t="s">
        <v>11</v>
      </c>
      <c r="M336" t="s">
        <v>18</v>
      </c>
    </row>
    <row r="337" spans="1:13" customFormat="1" ht="14.4" x14ac:dyDescent="0.25">
      <c r="A337" s="17" t="s">
        <v>234</v>
      </c>
      <c r="B337" s="17" t="s">
        <v>25</v>
      </c>
      <c r="C337" t="s">
        <v>26</v>
      </c>
      <c r="D337" s="17" t="s">
        <v>27</v>
      </c>
      <c r="E337" t="s">
        <v>424</v>
      </c>
      <c r="F337" s="133">
        <v>44235</v>
      </c>
      <c r="G337" s="128">
        <v>15.78</v>
      </c>
      <c r="H337" s="17"/>
      <c r="I337" s="134" t="s">
        <v>414</v>
      </c>
      <c r="J337" s="130" t="str">
        <f>VLOOKUP(I337,'noms ceges'!A:B,2,FALSE)</f>
        <v>DEP. QUIM. INORG.ORG</v>
      </c>
      <c r="K337" s="133">
        <v>44242</v>
      </c>
      <c r="L337" s="17" t="s">
        <v>11</v>
      </c>
      <c r="M337" t="s">
        <v>18</v>
      </c>
    </row>
    <row r="338" spans="1:13" customFormat="1" ht="14.4" x14ac:dyDescent="0.25">
      <c r="A338" s="17" t="s">
        <v>234</v>
      </c>
      <c r="B338" s="17" t="s">
        <v>25</v>
      </c>
      <c r="C338" t="s">
        <v>26</v>
      </c>
      <c r="D338" s="17" t="s">
        <v>27</v>
      </c>
      <c r="E338" t="s">
        <v>425</v>
      </c>
      <c r="F338" s="133">
        <v>44235</v>
      </c>
      <c r="G338" s="128">
        <v>8.06</v>
      </c>
      <c r="H338" s="17"/>
      <c r="I338" s="134" t="s">
        <v>414</v>
      </c>
      <c r="J338" s="130" t="str">
        <f>VLOOKUP(I338,'noms ceges'!A:B,2,FALSE)</f>
        <v>DEP. QUIM. INORG.ORG</v>
      </c>
      <c r="K338" s="133">
        <v>44242</v>
      </c>
      <c r="L338" s="17" t="s">
        <v>11</v>
      </c>
      <c r="M338" t="s">
        <v>18</v>
      </c>
    </row>
    <row r="339" spans="1:13" customFormat="1" ht="14.4" x14ac:dyDescent="0.25">
      <c r="A339" s="17" t="s">
        <v>234</v>
      </c>
      <c r="B339" s="17" t="s">
        <v>25</v>
      </c>
      <c r="C339" t="s">
        <v>26</v>
      </c>
      <c r="D339" s="17" t="s">
        <v>27</v>
      </c>
      <c r="E339" t="s">
        <v>426</v>
      </c>
      <c r="F339" s="133">
        <v>44235</v>
      </c>
      <c r="G339" s="128">
        <v>19.579999999999998</v>
      </c>
      <c r="H339" s="17"/>
      <c r="I339" s="134" t="s">
        <v>414</v>
      </c>
      <c r="J339" s="130" t="str">
        <f>VLOOKUP(I339,'noms ceges'!A:B,2,FALSE)</f>
        <v>DEP. QUIM. INORG.ORG</v>
      </c>
      <c r="K339" s="133">
        <v>44242</v>
      </c>
      <c r="L339" s="17" t="s">
        <v>11</v>
      </c>
      <c r="M339" t="s">
        <v>18</v>
      </c>
    </row>
    <row r="340" spans="1:13" customFormat="1" ht="14.4" x14ac:dyDescent="0.25">
      <c r="A340" s="17" t="s">
        <v>234</v>
      </c>
      <c r="B340" s="17" t="s">
        <v>25</v>
      </c>
      <c r="C340" t="s">
        <v>26</v>
      </c>
      <c r="D340" s="17" t="s">
        <v>27</v>
      </c>
      <c r="E340" t="s">
        <v>427</v>
      </c>
      <c r="F340" s="133">
        <v>44235</v>
      </c>
      <c r="G340" s="128">
        <v>8.31</v>
      </c>
      <c r="H340" s="17"/>
      <c r="I340" s="134" t="s">
        <v>414</v>
      </c>
      <c r="J340" s="130" t="str">
        <f>VLOOKUP(I340,'noms ceges'!A:B,2,FALSE)</f>
        <v>DEP. QUIM. INORG.ORG</v>
      </c>
      <c r="K340" s="133">
        <v>44242</v>
      </c>
      <c r="L340" s="17" t="s">
        <v>11</v>
      </c>
      <c r="M340" t="s">
        <v>18</v>
      </c>
    </row>
    <row r="341" spans="1:13" customFormat="1" ht="14.4" x14ac:dyDescent="0.25">
      <c r="A341" s="17"/>
      <c r="B341" s="17"/>
      <c r="D341" s="17"/>
      <c r="F341" s="133"/>
      <c r="G341" s="128"/>
      <c r="H341" s="17"/>
      <c r="I341" s="134"/>
      <c r="J341" s="130"/>
      <c r="K341" s="133"/>
      <c r="L341" s="17"/>
    </row>
    <row r="342" spans="1:13" customFormat="1" ht="14.4" x14ac:dyDescent="0.25">
      <c r="A342" s="7" t="s">
        <v>635</v>
      </c>
      <c r="B342" s="17"/>
      <c r="D342" s="17"/>
      <c r="F342" s="133"/>
      <c r="G342" s="128"/>
      <c r="H342" s="17"/>
      <c r="I342" s="134"/>
      <c r="J342" s="130"/>
      <c r="K342" s="133"/>
      <c r="L342" s="17"/>
    </row>
    <row r="343" spans="1:13" customFormat="1" ht="14.4" x14ac:dyDescent="0.25">
      <c r="A343" s="17"/>
      <c r="B343" s="17"/>
      <c r="D343" s="17"/>
      <c r="F343" s="133"/>
      <c r="G343" s="128"/>
      <c r="H343" s="17"/>
      <c r="I343" s="134"/>
      <c r="J343" s="130"/>
      <c r="K343" s="133"/>
      <c r="L343" s="17"/>
    </row>
    <row r="344" spans="1:13" customFormat="1" ht="14.4" x14ac:dyDescent="0.25">
      <c r="A344" s="17" t="s">
        <v>5</v>
      </c>
      <c r="B344" s="17" t="s">
        <v>552</v>
      </c>
      <c r="C344" t="s">
        <v>553</v>
      </c>
      <c r="D344" s="17" t="s">
        <v>554</v>
      </c>
      <c r="E344" t="s">
        <v>555</v>
      </c>
      <c r="F344" s="133">
        <v>43269</v>
      </c>
      <c r="G344" s="128">
        <v>71.39</v>
      </c>
      <c r="H344" s="17"/>
      <c r="I344" s="134" t="s">
        <v>497</v>
      </c>
      <c r="J344" s="130" t="str">
        <f>VLOOKUP(I344,'noms ceges'!A:B,2,FALSE)</f>
        <v>INSTITUT MATEMÀTICA</v>
      </c>
      <c r="K344" s="133">
        <v>43490</v>
      </c>
      <c r="L344" s="17" t="s">
        <v>548</v>
      </c>
      <c r="M344" t="s">
        <v>18</v>
      </c>
    </row>
    <row r="345" spans="1:13" customFormat="1" ht="14.4" x14ac:dyDescent="0.25">
      <c r="A345" s="17" t="s">
        <v>13</v>
      </c>
      <c r="B345" s="17" t="s">
        <v>154</v>
      </c>
      <c r="C345" t="s">
        <v>155</v>
      </c>
      <c r="D345" s="17" t="s">
        <v>156</v>
      </c>
      <c r="E345" t="s">
        <v>562</v>
      </c>
      <c r="F345" s="133">
        <v>43556</v>
      </c>
      <c r="G345" s="128">
        <v>263.3</v>
      </c>
      <c r="H345" s="17"/>
      <c r="I345" s="134" t="s">
        <v>497</v>
      </c>
      <c r="J345" s="130" t="str">
        <f>VLOOKUP(I345,'noms ceges'!A:B,2,FALSE)</f>
        <v>INSTITUT MATEMÀTICA</v>
      </c>
      <c r="K345" s="133">
        <v>43822</v>
      </c>
      <c r="L345" s="17" t="s">
        <v>548</v>
      </c>
      <c r="M345" t="s">
        <v>18</v>
      </c>
    </row>
    <row r="346" spans="1:13" customFormat="1" ht="14.4" x14ac:dyDescent="0.25">
      <c r="A346" s="17" t="s">
        <v>13</v>
      </c>
      <c r="B346" s="17" t="s">
        <v>210</v>
      </c>
      <c r="C346" t="s">
        <v>211</v>
      </c>
      <c r="D346" s="17" t="s">
        <v>212</v>
      </c>
      <c r="E346" t="s">
        <v>564</v>
      </c>
      <c r="F346" s="133">
        <v>43819</v>
      </c>
      <c r="G346" s="128">
        <v>80</v>
      </c>
      <c r="H346" s="17" t="s">
        <v>565</v>
      </c>
      <c r="I346" s="134" t="s">
        <v>497</v>
      </c>
      <c r="J346" s="130" t="str">
        <f>VLOOKUP(I346,'noms ceges'!A:B,2,FALSE)</f>
        <v>INSTITUT MATEMÀTICA</v>
      </c>
      <c r="K346" s="133">
        <v>43872</v>
      </c>
      <c r="L346" s="17" t="s">
        <v>548</v>
      </c>
      <c r="M346" t="s">
        <v>18</v>
      </c>
    </row>
    <row r="347" spans="1:13" customFormat="1" ht="14.4" x14ac:dyDescent="0.25">
      <c r="A347" s="17" t="s">
        <v>61</v>
      </c>
      <c r="B347" s="17" t="s">
        <v>599</v>
      </c>
      <c r="C347" t="s">
        <v>600</v>
      </c>
      <c r="D347" s="17" t="s">
        <v>2571</v>
      </c>
      <c r="E347" t="s">
        <v>601</v>
      </c>
      <c r="F347" s="133">
        <v>44123</v>
      </c>
      <c r="G347" s="128">
        <v>2500</v>
      </c>
      <c r="H347" s="17"/>
      <c r="I347" s="134" t="s">
        <v>497</v>
      </c>
      <c r="J347" s="130" t="str">
        <f>VLOOKUP(I347,'noms ceges'!A:B,2,FALSE)</f>
        <v>INSTITUT MATEMÀTICA</v>
      </c>
      <c r="K347" s="133">
        <v>44249</v>
      </c>
      <c r="L347" s="17" t="s">
        <v>548</v>
      </c>
      <c r="M347" t="s">
        <v>18</v>
      </c>
    </row>
    <row r="348" spans="1:13" customFormat="1" ht="14.4" x14ac:dyDescent="0.25">
      <c r="A348" s="17" t="s">
        <v>13</v>
      </c>
      <c r="B348" s="17" t="s">
        <v>494</v>
      </c>
      <c r="C348" t="s">
        <v>495</v>
      </c>
      <c r="D348" s="17" t="s">
        <v>496</v>
      </c>
      <c r="E348" t="s">
        <v>602</v>
      </c>
      <c r="F348" s="133">
        <v>43623</v>
      </c>
      <c r="G348" s="128">
        <v>431.48</v>
      </c>
      <c r="H348" s="17"/>
      <c r="I348" s="134" t="s">
        <v>497</v>
      </c>
      <c r="J348" s="130" t="str">
        <f>VLOOKUP(I348,'noms ceges'!A:B,2,FALSE)</f>
        <v>INSTITUT MATEMÀTICA</v>
      </c>
      <c r="K348" s="133">
        <v>44250</v>
      </c>
      <c r="L348" s="17" t="s">
        <v>548</v>
      </c>
      <c r="M348" t="s">
        <v>18</v>
      </c>
    </row>
    <row r="349" spans="1:13" customFormat="1" ht="14.4" x14ac:dyDescent="0.25">
      <c r="A349" s="17"/>
      <c r="B349" s="17"/>
      <c r="D349" s="17"/>
      <c r="F349" s="133"/>
      <c r="G349" s="128"/>
      <c r="H349" s="17"/>
      <c r="I349" s="134"/>
      <c r="J349" s="130"/>
      <c r="K349" s="133"/>
      <c r="L349" s="17"/>
    </row>
    <row r="350" spans="1:13" customFormat="1" ht="14.4" x14ac:dyDescent="0.25">
      <c r="A350" s="7" t="s">
        <v>624</v>
      </c>
      <c r="B350" s="17"/>
      <c r="D350" s="17"/>
      <c r="F350" s="133"/>
      <c r="G350" s="128"/>
      <c r="H350" s="17"/>
      <c r="I350" s="134"/>
      <c r="J350" s="130"/>
      <c r="K350" s="133"/>
      <c r="L350" s="17"/>
    </row>
    <row r="351" spans="1:13" customFormat="1" ht="14.4" x14ac:dyDescent="0.25">
      <c r="A351" s="17"/>
      <c r="B351" s="17"/>
      <c r="D351" s="17"/>
      <c r="F351" s="133"/>
      <c r="G351" s="128"/>
      <c r="H351" s="17"/>
      <c r="I351" s="134"/>
      <c r="J351" s="130"/>
      <c r="K351" s="133"/>
      <c r="L351" s="17"/>
    </row>
    <row r="352" spans="1:13" customFormat="1" ht="14.4" x14ac:dyDescent="0.25">
      <c r="A352" s="17" t="s">
        <v>61</v>
      </c>
      <c r="B352" s="17" t="s">
        <v>254</v>
      </c>
      <c r="C352" t="s">
        <v>255</v>
      </c>
      <c r="D352" s="17" t="s">
        <v>256</v>
      </c>
      <c r="E352" t="s">
        <v>258</v>
      </c>
      <c r="F352" s="133">
        <v>44181</v>
      </c>
      <c r="G352" s="128">
        <v>446.49</v>
      </c>
      <c r="H352" s="17" t="s">
        <v>259</v>
      </c>
      <c r="I352" s="134" t="s">
        <v>138</v>
      </c>
      <c r="J352" s="130" t="str">
        <f>VLOOKUP(I352,'noms ceges'!A:B,2,FALSE)</f>
        <v>F.FARMÀCIA</v>
      </c>
      <c r="K352" s="133">
        <v>44207</v>
      </c>
      <c r="L352" s="17" t="s">
        <v>11</v>
      </c>
      <c r="M352" t="s">
        <v>18</v>
      </c>
    </row>
    <row r="353" spans="1:13" customFormat="1" ht="14.4" x14ac:dyDescent="0.25">
      <c r="A353" s="17" t="s">
        <v>234</v>
      </c>
      <c r="B353" s="17" t="s">
        <v>334</v>
      </c>
      <c r="C353" t="s">
        <v>335</v>
      </c>
      <c r="D353" s="17" t="s">
        <v>336</v>
      </c>
      <c r="E353" t="s">
        <v>337</v>
      </c>
      <c r="F353" s="133">
        <v>44225</v>
      </c>
      <c r="G353" s="128">
        <v>1903.57</v>
      </c>
      <c r="H353" s="17" t="s">
        <v>338</v>
      </c>
      <c r="I353" s="134" t="s">
        <v>138</v>
      </c>
      <c r="J353" s="130" t="str">
        <f>VLOOKUP(I353,'noms ceges'!A:B,2,FALSE)</f>
        <v>F.FARMÀCIA</v>
      </c>
      <c r="K353" s="133">
        <v>44230</v>
      </c>
      <c r="L353" s="17" t="s">
        <v>11</v>
      </c>
      <c r="M353" t="s">
        <v>18</v>
      </c>
    </row>
    <row r="354" spans="1:13" customFormat="1" ht="14.4" x14ac:dyDescent="0.25">
      <c r="A354" s="17" t="s">
        <v>234</v>
      </c>
      <c r="B354" s="17" t="s">
        <v>129</v>
      </c>
      <c r="C354" t="s">
        <v>130</v>
      </c>
      <c r="D354" s="17" t="s">
        <v>131</v>
      </c>
      <c r="E354" t="s">
        <v>480</v>
      </c>
      <c r="F354" s="133">
        <v>44253</v>
      </c>
      <c r="G354" s="128">
        <v>11008.32</v>
      </c>
      <c r="H354" s="17"/>
      <c r="I354" s="134" t="s">
        <v>138</v>
      </c>
      <c r="J354" s="130" t="str">
        <f>VLOOKUP(I354,'noms ceges'!A:B,2,FALSE)</f>
        <v>F.FARMÀCIA</v>
      </c>
      <c r="K354" s="133">
        <v>44253</v>
      </c>
      <c r="L354" s="17" t="s">
        <v>11</v>
      </c>
      <c r="M354" t="s">
        <v>18</v>
      </c>
    </row>
    <row r="355" spans="1:13" customFormat="1" ht="14.4" x14ac:dyDescent="0.25">
      <c r="A355" s="17" t="s">
        <v>234</v>
      </c>
      <c r="B355" s="17" t="s">
        <v>129</v>
      </c>
      <c r="C355" t="s">
        <v>130</v>
      </c>
      <c r="D355" s="17" t="s">
        <v>131</v>
      </c>
      <c r="E355" t="s">
        <v>481</v>
      </c>
      <c r="F355" s="133">
        <v>44253</v>
      </c>
      <c r="G355" s="128">
        <v>1317.36</v>
      </c>
      <c r="H355" s="17"/>
      <c r="I355" s="134" t="s">
        <v>138</v>
      </c>
      <c r="J355" s="130" t="str">
        <f>VLOOKUP(I355,'noms ceges'!A:B,2,FALSE)</f>
        <v>F.FARMÀCIA</v>
      </c>
      <c r="K355" s="133">
        <v>44253</v>
      </c>
      <c r="L355" s="17" t="s">
        <v>11</v>
      </c>
      <c r="M355" t="s">
        <v>18</v>
      </c>
    </row>
    <row r="356" spans="1:13" customFormat="1" ht="14.4" x14ac:dyDescent="0.25">
      <c r="A356" s="17" t="s">
        <v>234</v>
      </c>
      <c r="B356" s="17" t="s">
        <v>254</v>
      </c>
      <c r="C356" t="s">
        <v>255</v>
      </c>
      <c r="D356" s="17" t="s">
        <v>256</v>
      </c>
      <c r="E356" t="s">
        <v>349</v>
      </c>
      <c r="F356" s="133">
        <v>44229</v>
      </c>
      <c r="G356" s="128">
        <v>28.94</v>
      </c>
      <c r="H356" s="17" t="s">
        <v>350</v>
      </c>
      <c r="I356" s="134" t="s">
        <v>136</v>
      </c>
      <c r="J356" s="130" t="str">
        <f>VLOOKUP(I356,'noms ceges'!A:B,2,FALSE)</f>
        <v>DP.FARMACO.QUI.TERAP</v>
      </c>
      <c r="K356" s="133">
        <v>44230</v>
      </c>
      <c r="L356" s="17" t="s">
        <v>11</v>
      </c>
      <c r="M356" t="s">
        <v>18</v>
      </c>
    </row>
    <row r="357" spans="1:13" customFormat="1" ht="14.4" x14ac:dyDescent="0.25">
      <c r="A357" s="17" t="s">
        <v>234</v>
      </c>
      <c r="B357" s="17" t="s">
        <v>143</v>
      </c>
      <c r="C357" t="s">
        <v>144</v>
      </c>
      <c r="D357" s="17" t="s">
        <v>145</v>
      </c>
      <c r="E357" t="s">
        <v>439</v>
      </c>
      <c r="F357" s="133">
        <v>44245</v>
      </c>
      <c r="G357" s="128">
        <v>14.74</v>
      </c>
      <c r="H357" s="17" t="s">
        <v>440</v>
      </c>
      <c r="I357" s="134" t="s">
        <v>270</v>
      </c>
      <c r="J357" s="130" t="str">
        <f>VLOOKUP(I357,'noms ceges'!A:B,2,FALSE)</f>
        <v>DEP. FARMÀCIA I TEC</v>
      </c>
      <c r="K357" s="133">
        <v>44246</v>
      </c>
      <c r="L357" s="17" t="s">
        <v>11</v>
      </c>
      <c r="M357" t="s">
        <v>18</v>
      </c>
    </row>
    <row r="358" spans="1:13" customFormat="1" ht="14.4" x14ac:dyDescent="0.25">
      <c r="A358" s="17"/>
      <c r="B358" s="17"/>
      <c r="D358" s="17"/>
      <c r="F358" s="133"/>
      <c r="G358" s="128"/>
      <c r="H358" s="17"/>
      <c r="I358" s="134"/>
      <c r="J358" s="130"/>
      <c r="K358" s="133"/>
      <c r="L358" s="17"/>
    </row>
    <row r="359" spans="1:13" customFormat="1" ht="14.4" x14ac:dyDescent="0.25">
      <c r="A359" s="7" t="s">
        <v>637</v>
      </c>
      <c r="B359" s="17"/>
      <c r="D359" s="17"/>
      <c r="F359" s="133"/>
      <c r="G359" s="128"/>
      <c r="H359" s="17"/>
      <c r="I359" s="134"/>
      <c r="J359" s="130"/>
      <c r="K359" s="133"/>
      <c r="L359" s="17"/>
    </row>
    <row r="360" spans="1:13" customFormat="1" ht="14.4" x14ac:dyDescent="0.25">
      <c r="A360" s="17"/>
      <c r="B360" s="17"/>
      <c r="D360" s="17"/>
      <c r="F360" s="133"/>
      <c r="G360" s="128"/>
      <c r="H360" s="17"/>
      <c r="I360" s="134"/>
      <c r="J360" s="130"/>
      <c r="K360" s="133"/>
      <c r="L360" s="17"/>
    </row>
    <row r="361" spans="1:13" customFormat="1" ht="14.4" x14ac:dyDescent="0.25">
      <c r="A361" s="17" t="s">
        <v>13</v>
      </c>
      <c r="B361" s="17" t="s">
        <v>47</v>
      </c>
      <c r="C361" t="s">
        <v>48</v>
      </c>
      <c r="D361" s="17"/>
      <c r="E361" t="s">
        <v>49</v>
      </c>
      <c r="F361" s="133">
        <v>43809</v>
      </c>
      <c r="G361" s="128">
        <v>882.86</v>
      </c>
      <c r="H361" s="17"/>
      <c r="I361" s="134" t="s">
        <v>50</v>
      </c>
      <c r="J361" s="130" t="str">
        <f>VLOOKUP(I361,'noms ceges'!A:B,2,FALSE)</f>
        <v>DEPT. BIOMEDICINA</v>
      </c>
      <c r="K361" s="133">
        <v>43811</v>
      </c>
      <c r="L361" s="17" t="s">
        <v>11</v>
      </c>
      <c r="M361" t="s">
        <v>18</v>
      </c>
    </row>
    <row r="362" spans="1:13" customFormat="1" ht="14.4" x14ac:dyDescent="0.25">
      <c r="A362" s="17" t="s">
        <v>13</v>
      </c>
      <c r="B362" s="17" t="s">
        <v>65</v>
      </c>
      <c r="C362" t="s">
        <v>64</v>
      </c>
      <c r="D362" s="17" t="s">
        <v>63</v>
      </c>
      <c r="E362" t="s">
        <v>62</v>
      </c>
      <c r="F362" s="133">
        <v>43717</v>
      </c>
      <c r="G362" s="128">
        <v>165</v>
      </c>
      <c r="H362" s="17"/>
      <c r="I362" s="134" t="s">
        <v>50</v>
      </c>
      <c r="J362" s="130" t="str">
        <f>VLOOKUP(I362,'noms ceges'!A:B,2,FALSE)</f>
        <v>DEPT. BIOMEDICINA</v>
      </c>
      <c r="K362" s="133">
        <v>43892</v>
      </c>
      <c r="L362" s="17" t="s">
        <v>11</v>
      </c>
      <c r="M362" t="s">
        <v>18</v>
      </c>
    </row>
    <row r="363" spans="1:13" customFormat="1" ht="14.4" x14ac:dyDescent="0.25">
      <c r="A363" s="17" t="s">
        <v>61</v>
      </c>
      <c r="B363" s="17" t="s">
        <v>97</v>
      </c>
      <c r="C363" t="s">
        <v>98</v>
      </c>
      <c r="D363" s="17" t="s">
        <v>99</v>
      </c>
      <c r="E363" t="s">
        <v>100</v>
      </c>
      <c r="F363" s="133">
        <v>44048</v>
      </c>
      <c r="G363" s="128">
        <v>1500</v>
      </c>
      <c r="H363" s="17"/>
      <c r="I363" s="134" t="s">
        <v>50</v>
      </c>
      <c r="J363" s="130" t="str">
        <f>VLOOKUP(I363,'noms ceges'!A:B,2,FALSE)</f>
        <v>DEPT. BIOMEDICINA</v>
      </c>
      <c r="K363" s="133">
        <v>44060</v>
      </c>
      <c r="L363" s="17" t="s">
        <v>11</v>
      </c>
      <c r="M363" t="s">
        <v>18</v>
      </c>
    </row>
    <row r="364" spans="1:13" customFormat="1" ht="14.4" x14ac:dyDescent="0.25">
      <c r="A364" s="17" t="s">
        <v>13</v>
      </c>
      <c r="B364" s="17" t="s">
        <v>103</v>
      </c>
      <c r="C364" t="s">
        <v>104</v>
      </c>
      <c r="D364" s="17" t="s">
        <v>105</v>
      </c>
      <c r="E364" t="s">
        <v>106</v>
      </c>
      <c r="F364" s="133">
        <v>43811</v>
      </c>
      <c r="G364" s="128">
        <v>937.75</v>
      </c>
      <c r="H364" s="17" t="s">
        <v>107</v>
      </c>
      <c r="I364" s="134" t="s">
        <v>50</v>
      </c>
      <c r="J364" s="130" t="str">
        <f>VLOOKUP(I364,'noms ceges'!A:B,2,FALSE)</f>
        <v>DEPT. BIOMEDICINA</v>
      </c>
      <c r="K364" s="133">
        <v>44103</v>
      </c>
      <c r="L364" s="17" t="s">
        <v>11</v>
      </c>
      <c r="M364" t="s">
        <v>18</v>
      </c>
    </row>
    <row r="365" spans="1:13" customFormat="1" ht="14.4" x14ac:dyDescent="0.25">
      <c r="A365" s="17" t="s">
        <v>13</v>
      </c>
      <c r="B365" s="17" t="s">
        <v>531</v>
      </c>
      <c r="C365" t="s">
        <v>532</v>
      </c>
      <c r="D365" s="17">
        <v>2088124115</v>
      </c>
      <c r="E365" t="s">
        <v>571</v>
      </c>
      <c r="F365" s="133">
        <v>43811</v>
      </c>
      <c r="G365" s="128">
        <v>1750</v>
      </c>
      <c r="H365" s="17"/>
      <c r="I365" s="134" t="s">
        <v>50</v>
      </c>
      <c r="J365" s="130" t="str">
        <f>VLOOKUP(I365,'noms ceges'!A:B,2,FALSE)</f>
        <v>DEPT. BIOMEDICINA</v>
      </c>
      <c r="K365" s="133">
        <v>44110</v>
      </c>
      <c r="L365" s="17" t="s">
        <v>548</v>
      </c>
      <c r="M365" t="s">
        <v>18</v>
      </c>
    </row>
    <row r="366" spans="1:13" customFormat="1" ht="14.4" x14ac:dyDescent="0.25">
      <c r="A366" s="17" t="s">
        <v>61</v>
      </c>
      <c r="B366" s="17" t="s">
        <v>25</v>
      </c>
      <c r="C366" t="s">
        <v>26</v>
      </c>
      <c r="D366" s="17" t="s">
        <v>27</v>
      </c>
      <c r="E366" t="s">
        <v>147</v>
      </c>
      <c r="F366" s="133">
        <v>44141</v>
      </c>
      <c r="G366" s="128">
        <v>67.02</v>
      </c>
      <c r="H366" s="17" t="s">
        <v>148</v>
      </c>
      <c r="I366" s="134" t="s">
        <v>50</v>
      </c>
      <c r="J366" s="130" t="str">
        <f>VLOOKUP(I366,'noms ceges'!A:B,2,FALSE)</f>
        <v>DEPT. BIOMEDICINA</v>
      </c>
      <c r="K366" s="133">
        <v>44147</v>
      </c>
      <c r="L366" s="17" t="s">
        <v>11</v>
      </c>
      <c r="M366" t="s">
        <v>18</v>
      </c>
    </row>
    <row r="367" spans="1:13" customFormat="1" ht="14.4" x14ac:dyDescent="0.25">
      <c r="A367" s="17" t="s">
        <v>234</v>
      </c>
      <c r="B367" s="17" t="s">
        <v>351</v>
      </c>
      <c r="C367" t="s">
        <v>352</v>
      </c>
      <c r="D367" s="17" t="s">
        <v>353</v>
      </c>
      <c r="E367" t="s">
        <v>354</v>
      </c>
      <c r="F367" s="133">
        <v>44225</v>
      </c>
      <c r="G367" s="128">
        <v>41.06</v>
      </c>
      <c r="H367" s="17"/>
      <c r="I367" s="134" t="s">
        <v>50</v>
      </c>
      <c r="J367" s="130" t="str">
        <f>VLOOKUP(I367,'noms ceges'!A:B,2,FALSE)</f>
        <v>DEPT. BIOMEDICINA</v>
      </c>
      <c r="K367" s="133">
        <v>44230</v>
      </c>
      <c r="L367" s="17" t="s">
        <v>11</v>
      </c>
      <c r="M367" t="s">
        <v>18</v>
      </c>
    </row>
    <row r="368" spans="1:13" customFormat="1" ht="14.4" x14ac:dyDescent="0.25">
      <c r="A368" s="17" t="s">
        <v>13</v>
      </c>
      <c r="B368" s="17" t="s">
        <v>25</v>
      </c>
      <c r="C368" t="s">
        <v>26</v>
      </c>
      <c r="D368" s="17" t="s">
        <v>27</v>
      </c>
      <c r="E368" t="s">
        <v>34</v>
      </c>
      <c r="F368" s="133">
        <v>43738</v>
      </c>
      <c r="G368" s="128">
        <v>221.19</v>
      </c>
      <c r="H368" s="17"/>
      <c r="I368" s="134" t="s">
        <v>229</v>
      </c>
      <c r="J368" s="130" t="str">
        <f>VLOOKUP(I368,'noms ceges'!A:B,2,FALSE)</f>
        <v>DEP. MEDICINA-CLÍNIC</v>
      </c>
      <c r="K368" s="133">
        <v>43746</v>
      </c>
      <c r="L368" s="17" t="s">
        <v>11</v>
      </c>
      <c r="M368" t="s">
        <v>18</v>
      </c>
    </row>
    <row r="369" spans="1:15" s="16" customFormat="1" ht="14.4" x14ac:dyDescent="0.25">
      <c r="A369" s="17" t="s">
        <v>61</v>
      </c>
      <c r="B369" s="17" t="s">
        <v>166</v>
      </c>
      <c r="C369" t="s">
        <v>167</v>
      </c>
      <c r="D369" s="17" t="s">
        <v>168</v>
      </c>
      <c r="E369" t="s">
        <v>191</v>
      </c>
      <c r="F369" s="133">
        <v>44165</v>
      </c>
      <c r="G369" s="128">
        <v>1591.15</v>
      </c>
      <c r="H369" s="17"/>
      <c r="I369" s="134">
        <v>26130000271000</v>
      </c>
      <c r="J369" s="130" t="str">
        <f>VLOOKUP(I369,'noms ceges'!A:B,2,FALSE)</f>
        <v>ADM. BELLVITGE</v>
      </c>
      <c r="K369" s="133">
        <v>44177</v>
      </c>
      <c r="L369" s="17" t="s">
        <v>11</v>
      </c>
      <c r="M369" t="s">
        <v>18</v>
      </c>
      <c r="N369"/>
      <c r="O369"/>
    </row>
    <row r="370" spans="1:15" customFormat="1" ht="14.4" x14ac:dyDescent="0.25">
      <c r="A370" s="17" t="s">
        <v>61</v>
      </c>
      <c r="B370" s="17" t="s">
        <v>117</v>
      </c>
      <c r="C370" t="s">
        <v>118</v>
      </c>
      <c r="D370" s="17" t="s">
        <v>119</v>
      </c>
      <c r="E370" t="s">
        <v>198</v>
      </c>
      <c r="F370" s="133">
        <v>44180</v>
      </c>
      <c r="G370" s="128">
        <v>1798.91</v>
      </c>
      <c r="H370" s="17" t="s">
        <v>199</v>
      </c>
      <c r="I370" s="134">
        <v>26130001781000</v>
      </c>
      <c r="J370" s="130" t="str">
        <f>VLOOKUP(I370,'noms ceges'!A:B,2,FALSE)</f>
        <v>AULARI COMUNS</v>
      </c>
      <c r="K370" s="133">
        <v>44187</v>
      </c>
      <c r="L370" s="17" t="s">
        <v>11</v>
      </c>
      <c r="M370" t="s">
        <v>18</v>
      </c>
    </row>
    <row r="371" spans="1:15" customFormat="1" ht="14.4" x14ac:dyDescent="0.25">
      <c r="A371" s="17" t="s">
        <v>61</v>
      </c>
      <c r="B371" s="17" t="s">
        <v>117</v>
      </c>
      <c r="C371" t="s">
        <v>118</v>
      </c>
      <c r="D371" s="17" t="s">
        <v>119</v>
      </c>
      <c r="E371" t="s">
        <v>260</v>
      </c>
      <c r="F371" s="133">
        <v>44196</v>
      </c>
      <c r="G371" s="128">
        <v>2319.13</v>
      </c>
      <c r="H371" s="17" t="s">
        <v>261</v>
      </c>
      <c r="I371" s="134">
        <v>26130001781000</v>
      </c>
      <c r="J371" s="130" t="str">
        <f>VLOOKUP(I371,'noms ceges'!A:B,2,FALSE)</f>
        <v>AULARI COMUNS</v>
      </c>
      <c r="K371" s="133">
        <v>44208</v>
      </c>
      <c r="L371" s="17" t="s">
        <v>11</v>
      </c>
      <c r="M371" t="s">
        <v>18</v>
      </c>
    </row>
    <row r="372" spans="1:15" customFormat="1" ht="14.4" x14ac:dyDescent="0.25">
      <c r="A372" s="17" t="s">
        <v>234</v>
      </c>
      <c r="B372" s="17" t="s">
        <v>117</v>
      </c>
      <c r="C372" t="s">
        <v>118</v>
      </c>
      <c r="D372" s="17" t="s">
        <v>119</v>
      </c>
      <c r="E372" t="s">
        <v>392</v>
      </c>
      <c r="F372" s="133">
        <v>44227</v>
      </c>
      <c r="G372" s="128">
        <v>1798.91</v>
      </c>
      <c r="H372" s="17" t="s">
        <v>393</v>
      </c>
      <c r="I372" s="134">
        <v>26130001781000</v>
      </c>
      <c r="J372" s="130" t="str">
        <f>VLOOKUP(I372,'noms ceges'!A:B,2,FALSE)</f>
        <v>AULARI COMUNS</v>
      </c>
      <c r="K372" s="133">
        <v>44236</v>
      </c>
      <c r="L372" s="17" t="s">
        <v>11</v>
      </c>
      <c r="M372" t="s">
        <v>18</v>
      </c>
    </row>
    <row r="373" spans="1:15" customFormat="1" ht="14.4" x14ac:dyDescent="0.25">
      <c r="A373" s="17" t="s">
        <v>234</v>
      </c>
      <c r="B373" s="17" t="s">
        <v>117</v>
      </c>
      <c r="C373" t="s">
        <v>118</v>
      </c>
      <c r="D373" s="17" t="s">
        <v>119</v>
      </c>
      <c r="E373" t="s">
        <v>451</v>
      </c>
      <c r="F373" s="133">
        <v>44242</v>
      </c>
      <c r="G373" s="128">
        <v>1575.42</v>
      </c>
      <c r="H373" s="17" t="s">
        <v>393</v>
      </c>
      <c r="I373" s="134">
        <v>26130001781000</v>
      </c>
      <c r="J373" s="130" t="str">
        <f>VLOOKUP(I373,'noms ceges'!A:B,2,FALSE)</f>
        <v>AULARI COMUNS</v>
      </c>
      <c r="K373" s="133">
        <v>44251</v>
      </c>
      <c r="L373" s="17" t="s">
        <v>11</v>
      </c>
      <c r="M373" t="s">
        <v>18</v>
      </c>
    </row>
    <row r="374" spans="1:15" customFormat="1" ht="14.4" x14ac:dyDescent="0.25">
      <c r="A374" s="17" t="s">
        <v>234</v>
      </c>
      <c r="B374" s="17" t="s">
        <v>70</v>
      </c>
      <c r="C374" t="s">
        <v>69</v>
      </c>
      <c r="D374" s="17" t="s">
        <v>68</v>
      </c>
      <c r="E374" t="s">
        <v>362</v>
      </c>
      <c r="F374" s="133">
        <v>44221</v>
      </c>
      <c r="G374" s="128">
        <v>-69.98</v>
      </c>
      <c r="H374" s="17"/>
      <c r="I374" s="134" t="s">
        <v>71</v>
      </c>
      <c r="J374" s="130" t="str">
        <f>VLOOKUP(I374,'noms ceges'!A:B,2,FALSE)</f>
        <v>UFIR INFERMERIA</v>
      </c>
      <c r="K374" s="133">
        <v>44230</v>
      </c>
      <c r="L374" s="17" t="s">
        <v>11</v>
      </c>
      <c r="M374" t="s">
        <v>12</v>
      </c>
    </row>
    <row r="375" spans="1:15" customFormat="1" ht="14.4" x14ac:dyDescent="0.25">
      <c r="A375" s="17" t="s">
        <v>234</v>
      </c>
      <c r="B375" s="17" t="s">
        <v>70</v>
      </c>
      <c r="C375" t="s">
        <v>69</v>
      </c>
      <c r="D375" s="17" t="s">
        <v>68</v>
      </c>
      <c r="E375" t="s">
        <v>363</v>
      </c>
      <c r="F375" s="133">
        <v>44221</v>
      </c>
      <c r="G375" s="128">
        <v>-69.98</v>
      </c>
      <c r="H375" s="17"/>
      <c r="I375" s="134" t="s">
        <v>71</v>
      </c>
      <c r="J375" s="130" t="str">
        <f>VLOOKUP(I375,'noms ceges'!A:B,2,FALSE)</f>
        <v>UFIR INFERMERIA</v>
      </c>
      <c r="K375" s="133">
        <v>44230</v>
      </c>
      <c r="L375" s="17" t="s">
        <v>11</v>
      </c>
      <c r="M375" t="s">
        <v>12</v>
      </c>
    </row>
    <row r="376" spans="1:15" customFormat="1" ht="14.4" x14ac:dyDescent="0.25">
      <c r="A376" s="17" t="s">
        <v>234</v>
      </c>
      <c r="B376" s="17" t="s">
        <v>339</v>
      </c>
      <c r="C376" t="s">
        <v>340</v>
      </c>
      <c r="D376" s="17" t="s">
        <v>341</v>
      </c>
      <c r="E376" t="s">
        <v>342</v>
      </c>
      <c r="F376" s="133">
        <v>44229</v>
      </c>
      <c r="G376" s="128">
        <v>14519.03</v>
      </c>
      <c r="H376" s="17" t="s">
        <v>343</v>
      </c>
      <c r="I376" s="134" t="s">
        <v>192</v>
      </c>
      <c r="J376" s="130" t="str">
        <f>VLOOKUP(I376,'noms ceges'!A:B,2,FALSE)</f>
        <v>DP.ONTOSTOMATOLOGIA</v>
      </c>
      <c r="K376" s="133">
        <v>44230</v>
      </c>
      <c r="L376" s="17" t="s">
        <v>548</v>
      </c>
      <c r="M376" t="s">
        <v>18</v>
      </c>
    </row>
    <row r="377" spans="1:15" customFormat="1" ht="14.4" x14ac:dyDescent="0.25">
      <c r="A377" s="17" t="s">
        <v>61</v>
      </c>
      <c r="B377" s="17" t="s">
        <v>117</v>
      </c>
      <c r="C377" t="s">
        <v>118</v>
      </c>
      <c r="D377" s="17" t="s">
        <v>119</v>
      </c>
      <c r="E377" t="s">
        <v>120</v>
      </c>
      <c r="F377" s="133">
        <v>43890</v>
      </c>
      <c r="G377" s="128">
        <v>18.95</v>
      </c>
      <c r="H377" s="17"/>
      <c r="I377" s="134" t="s">
        <v>36</v>
      </c>
      <c r="J377" s="130" t="str">
        <f>VLOOKUP(I377,'noms ceges'!A:B,2,FALSE)</f>
        <v>DP.CIÈNC. CLÍNIQUES</v>
      </c>
      <c r="K377" s="133">
        <v>44110</v>
      </c>
      <c r="L377" s="17" t="s">
        <v>11</v>
      </c>
      <c r="M377" t="s">
        <v>18</v>
      </c>
    </row>
    <row r="378" spans="1:15" customFormat="1" ht="14.4" x14ac:dyDescent="0.25">
      <c r="A378" s="17" t="s">
        <v>61</v>
      </c>
      <c r="B378" s="17" t="s">
        <v>117</v>
      </c>
      <c r="C378" t="s">
        <v>118</v>
      </c>
      <c r="D378" s="17" t="s">
        <v>119</v>
      </c>
      <c r="E378" t="s">
        <v>121</v>
      </c>
      <c r="F378" s="133">
        <v>43921</v>
      </c>
      <c r="G378" s="128">
        <v>20.260000000000002</v>
      </c>
      <c r="H378" s="17"/>
      <c r="I378" s="134" t="s">
        <v>36</v>
      </c>
      <c r="J378" s="130" t="str">
        <f>VLOOKUP(I378,'noms ceges'!A:B,2,FALSE)</f>
        <v>DP.CIÈNC. CLÍNIQUES</v>
      </c>
      <c r="K378" s="133">
        <v>44110</v>
      </c>
      <c r="L378" s="17" t="s">
        <v>11</v>
      </c>
      <c r="M378" t="s">
        <v>18</v>
      </c>
    </row>
    <row r="379" spans="1:15" customFormat="1" ht="14.4" x14ac:dyDescent="0.25">
      <c r="A379" s="17" t="s">
        <v>61</v>
      </c>
      <c r="B379" s="17" t="s">
        <v>117</v>
      </c>
      <c r="C379" t="s">
        <v>118</v>
      </c>
      <c r="D379" s="17" t="s">
        <v>119</v>
      </c>
      <c r="E379" t="s">
        <v>122</v>
      </c>
      <c r="F379" s="133">
        <v>43951</v>
      </c>
      <c r="G379" s="128">
        <v>19.600000000000001</v>
      </c>
      <c r="H379" s="17"/>
      <c r="I379" s="134" t="s">
        <v>36</v>
      </c>
      <c r="J379" s="130" t="str">
        <f>VLOOKUP(I379,'noms ceges'!A:B,2,FALSE)</f>
        <v>DP.CIÈNC. CLÍNIQUES</v>
      </c>
      <c r="K379" s="133">
        <v>44110</v>
      </c>
      <c r="L379" s="17" t="s">
        <v>11</v>
      </c>
      <c r="M379" t="s">
        <v>18</v>
      </c>
    </row>
    <row r="380" spans="1:15" customFormat="1" ht="14.4" x14ac:dyDescent="0.25">
      <c r="A380" s="17" t="s">
        <v>61</v>
      </c>
      <c r="B380" s="17" t="s">
        <v>117</v>
      </c>
      <c r="C380" t="s">
        <v>118</v>
      </c>
      <c r="D380" s="17" t="s">
        <v>119</v>
      </c>
      <c r="E380" t="s">
        <v>123</v>
      </c>
      <c r="F380" s="133">
        <v>43982</v>
      </c>
      <c r="G380" s="128">
        <v>20.260000000000002</v>
      </c>
      <c r="H380" s="17"/>
      <c r="I380" s="134" t="s">
        <v>36</v>
      </c>
      <c r="J380" s="130" t="str">
        <f>VLOOKUP(I380,'noms ceges'!A:B,2,FALSE)</f>
        <v>DP.CIÈNC. CLÍNIQUES</v>
      </c>
      <c r="K380" s="133">
        <v>44110</v>
      </c>
      <c r="L380" s="17" t="s">
        <v>11</v>
      </c>
      <c r="M380" t="s">
        <v>18</v>
      </c>
    </row>
    <row r="381" spans="1:15" customFormat="1" ht="14.4" x14ac:dyDescent="0.25">
      <c r="A381" s="17" t="s">
        <v>61</v>
      </c>
      <c r="B381" s="17" t="s">
        <v>117</v>
      </c>
      <c r="C381" t="s">
        <v>118</v>
      </c>
      <c r="D381" s="17" t="s">
        <v>119</v>
      </c>
      <c r="E381" t="s">
        <v>124</v>
      </c>
      <c r="F381" s="133">
        <v>44012</v>
      </c>
      <c r="G381" s="128">
        <v>19.600000000000001</v>
      </c>
      <c r="H381" s="17"/>
      <c r="I381" s="134" t="s">
        <v>36</v>
      </c>
      <c r="J381" s="130" t="str">
        <f>VLOOKUP(I381,'noms ceges'!A:B,2,FALSE)</f>
        <v>DP.CIÈNC. CLÍNIQUES</v>
      </c>
      <c r="K381" s="133">
        <v>44110</v>
      </c>
      <c r="L381" s="17" t="s">
        <v>11</v>
      </c>
      <c r="M381" t="s">
        <v>18</v>
      </c>
    </row>
    <row r="382" spans="1:15" customFormat="1" ht="14.4" x14ac:dyDescent="0.25">
      <c r="A382" s="17" t="s">
        <v>61</v>
      </c>
      <c r="B382" s="17" t="s">
        <v>117</v>
      </c>
      <c r="C382" t="s">
        <v>118</v>
      </c>
      <c r="D382" s="17" t="s">
        <v>119</v>
      </c>
      <c r="E382" t="s">
        <v>125</v>
      </c>
      <c r="F382" s="133">
        <v>44043</v>
      </c>
      <c r="G382" s="128">
        <v>20.260000000000002</v>
      </c>
      <c r="H382" s="17"/>
      <c r="I382" s="134" t="s">
        <v>36</v>
      </c>
      <c r="J382" s="130" t="str">
        <f>VLOOKUP(I382,'noms ceges'!A:B,2,FALSE)</f>
        <v>DP.CIÈNC. CLÍNIQUES</v>
      </c>
      <c r="K382" s="133">
        <v>44110</v>
      </c>
      <c r="L382" s="17" t="s">
        <v>11</v>
      </c>
      <c r="M382" t="s">
        <v>18</v>
      </c>
    </row>
    <row r="383" spans="1:15" customFormat="1" ht="14.4" x14ac:dyDescent="0.25">
      <c r="A383" s="17" t="s">
        <v>61</v>
      </c>
      <c r="B383" s="17" t="s">
        <v>117</v>
      </c>
      <c r="C383" t="s">
        <v>118</v>
      </c>
      <c r="D383" s="17" t="s">
        <v>119</v>
      </c>
      <c r="E383" t="s">
        <v>126</v>
      </c>
      <c r="F383" s="133">
        <v>44074</v>
      </c>
      <c r="G383" s="128">
        <v>20.260000000000002</v>
      </c>
      <c r="H383" s="17"/>
      <c r="I383" s="134" t="s">
        <v>36</v>
      </c>
      <c r="J383" s="130" t="str">
        <f>VLOOKUP(I383,'noms ceges'!A:B,2,FALSE)</f>
        <v>DP.CIÈNC. CLÍNIQUES</v>
      </c>
      <c r="K383" s="133">
        <v>44110</v>
      </c>
      <c r="L383" s="17" t="s">
        <v>11</v>
      </c>
      <c r="M383" t="s">
        <v>18</v>
      </c>
    </row>
    <row r="384" spans="1:15" customFormat="1" ht="14.4" x14ac:dyDescent="0.25">
      <c r="A384" s="17" t="s">
        <v>61</v>
      </c>
      <c r="B384" s="17" t="s">
        <v>117</v>
      </c>
      <c r="C384" t="s">
        <v>118</v>
      </c>
      <c r="D384" s="17" t="s">
        <v>119</v>
      </c>
      <c r="E384" t="s">
        <v>190</v>
      </c>
      <c r="F384" s="133">
        <v>44165</v>
      </c>
      <c r="G384" s="128">
        <v>19.600000000000001</v>
      </c>
      <c r="H384" s="17"/>
      <c r="I384" s="134" t="s">
        <v>36</v>
      </c>
      <c r="J384" s="130" t="str">
        <f>VLOOKUP(I384,'noms ceges'!A:B,2,FALSE)</f>
        <v>DP.CIÈNC. CLÍNIQUES</v>
      </c>
      <c r="K384" s="133">
        <v>44175</v>
      </c>
      <c r="L384" s="17" t="s">
        <v>11</v>
      </c>
      <c r="M384" t="s">
        <v>18</v>
      </c>
    </row>
    <row r="385" spans="1:15" customFormat="1" ht="14.4" x14ac:dyDescent="0.25">
      <c r="A385" s="17" t="s">
        <v>234</v>
      </c>
      <c r="B385" s="17" t="s">
        <v>397</v>
      </c>
      <c r="C385" t="s">
        <v>398</v>
      </c>
      <c r="D385" s="17" t="s">
        <v>399</v>
      </c>
      <c r="E385" t="s">
        <v>400</v>
      </c>
      <c r="F385" s="133">
        <v>44230</v>
      </c>
      <c r="G385" s="128">
        <v>2492.6</v>
      </c>
      <c r="H385" s="17" t="s">
        <v>401</v>
      </c>
      <c r="I385" s="134" t="s">
        <v>36</v>
      </c>
      <c r="J385" s="130" t="str">
        <f>VLOOKUP(I385,'noms ceges'!A:B,2,FALSE)</f>
        <v>DP.CIÈNC. CLÍNIQUES</v>
      </c>
      <c r="K385" s="133">
        <v>44236</v>
      </c>
      <c r="L385" s="17" t="s">
        <v>11</v>
      </c>
      <c r="M385" t="s">
        <v>18</v>
      </c>
    </row>
    <row r="386" spans="1:15" customFormat="1" ht="14.4" x14ac:dyDescent="0.25">
      <c r="A386" s="17" t="s">
        <v>234</v>
      </c>
      <c r="B386" s="17" t="s">
        <v>204</v>
      </c>
      <c r="C386" t="s">
        <v>205</v>
      </c>
      <c r="D386" s="17" t="s">
        <v>206</v>
      </c>
      <c r="E386" t="s">
        <v>603</v>
      </c>
      <c r="F386" s="133">
        <v>44251</v>
      </c>
      <c r="G386" s="128">
        <v>1491.93</v>
      </c>
      <c r="H386" s="17" t="s">
        <v>604</v>
      </c>
      <c r="I386" s="134" t="s">
        <v>36</v>
      </c>
      <c r="J386" s="130" t="str">
        <f>VLOOKUP(I386,'noms ceges'!A:B,2,FALSE)</f>
        <v>DP.CIÈNC. CLÍNIQUES</v>
      </c>
      <c r="K386" s="133">
        <v>44251</v>
      </c>
      <c r="L386" s="17" t="s">
        <v>548</v>
      </c>
      <c r="M386" t="s">
        <v>18</v>
      </c>
    </row>
    <row r="387" spans="1:15" customFormat="1" ht="14.4" x14ac:dyDescent="0.25">
      <c r="A387" s="17" t="s">
        <v>13</v>
      </c>
      <c r="B387" s="17" t="s">
        <v>161</v>
      </c>
      <c r="C387" t="s">
        <v>162</v>
      </c>
      <c r="D387" s="17" t="s">
        <v>163</v>
      </c>
      <c r="E387" t="s">
        <v>164</v>
      </c>
      <c r="F387" s="133">
        <v>43791</v>
      </c>
      <c r="G387" s="128">
        <v>77.44</v>
      </c>
      <c r="H387" s="17"/>
      <c r="I387" s="134" t="s">
        <v>165</v>
      </c>
      <c r="J387" s="130" t="str">
        <f>VLOOKUP(I387,'noms ceges'!A:B,2,FALSE)</f>
        <v>SEC.DP.PODOLOGIA</v>
      </c>
      <c r="K387" s="133">
        <v>44161</v>
      </c>
      <c r="L387" s="17" t="s">
        <v>11</v>
      </c>
      <c r="M387" t="s">
        <v>18</v>
      </c>
    </row>
    <row r="388" spans="1:15" customFormat="1" ht="14.4" x14ac:dyDescent="0.25">
      <c r="A388" s="17" t="s">
        <v>61</v>
      </c>
      <c r="B388" s="17" t="s">
        <v>76</v>
      </c>
      <c r="C388" t="s">
        <v>77</v>
      </c>
      <c r="D388" s="17" t="s">
        <v>78</v>
      </c>
      <c r="E388" t="s">
        <v>79</v>
      </c>
      <c r="F388" s="133">
        <v>43887</v>
      </c>
      <c r="G388" s="128">
        <v>225.06</v>
      </c>
      <c r="H388" s="17"/>
      <c r="I388" s="134" t="s">
        <v>80</v>
      </c>
      <c r="J388" s="130" t="str">
        <f>VLOOKUP(I388,'noms ceges'!A:B,2,FALSE)</f>
        <v>DPODONTOSTOMATOLOGIA</v>
      </c>
      <c r="K388" s="133">
        <v>43945</v>
      </c>
      <c r="L388" s="17" t="s">
        <v>11</v>
      </c>
      <c r="M388" t="s">
        <v>18</v>
      </c>
    </row>
    <row r="389" spans="1:15" customFormat="1" ht="14.4" x14ac:dyDescent="0.25">
      <c r="A389" s="17"/>
      <c r="B389" s="17"/>
      <c r="D389" s="17"/>
      <c r="F389" s="133"/>
      <c r="G389" s="128"/>
      <c r="H389" s="17"/>
      <c r="I389" s="134"/>
      <c r="J389" s="130"/>
      <c r="K389" s="133"/>
      <c r="L389" s="17"/>
    </row>
    <row r="390" spans="1:15" customFormat="1" ht="14.4" x14ac:dyDescent="0.25">
      <c r="A390" s="7" t="s">
        <v>646</v>
      </c>
      <c r="B390" s="17"/>
      <c r="D390" s="17"/>
      <c r="F390" s="133"/>
      <c r="G390" s="128"/>
      <c r="H390" s="17"/>
      <c r="I390" s="134"/>
      <c r="J390" s="130"/>
      <c r="K390" s="133"/>
      <c r="L390" s="17"/>
    </row>
    <row r="391" spans="1:15" customFormat="1" ht="14.4" x14ac:dyDescent="0.25">
      <c r="A391" s="17"/>
      <c r="B391" s="17"/>
      <c r="D391" s="17"/>
      <c r="F391" s="133"/>
      <c r="G391" s="128"/>
      <c r="H391" s="17"/>
      <c r="I391" s="134"/>
      <c r="J391" s="130"/>
      <c r="K391" s="133"/>
      <c r="L391" s="17"/>
    </row>
    <row r="392" spans="1:15" customFormat="1" ht="14.4" x14ac:dyDescent="0.25">
      <c r="A392" s="17" t="s">
        <v>13</v>
      </c>
      <c r="B392" s="17" t="s">
        <v>2545</v>
      </c>
      <c r="C392" t="s">
        <v>2546</v>
      </c>
      <c r="D392" s="17" t="s">
        <v>2547</v>
      </c>
      <c r="E392" t="s">
        <v>2548</v>
      </c>
      <c r="F392" s="133">
        <v>43586</v>
      </c>
      <c r="G392" s="128">
        <v>273.33</v>
      </c>
      <c r="H392" s="17"/>
      <c r="I392" s="134">
        <v>26230000285000</v>
      </c>
      <c r="J392" s="130" t="str">
        <f>VLOOKUP(I392,'noms ceges'!A:B,2,FALSE)</f>
        <v>ADM. PSICOLOGIA</v>
      </c>
      <c r="K392" s="133">
        <v>43588</v>
      </c>
      <c r="L392" s="17" t="s">
        <v>11</v>
      </c>
      <c r="M392" t="s">
        <v>18</v>
      </c>
    </row>
    <row r="393" spans="1:15" s="16" customFormat="1" ht="14.4" x14ac:dyDescent="0.25">
      <c r="A393" s="17" t="s">
        <v>13</v>
      </c>
      <c r="B393" s="17" t="s">
        <v>2545</v>
      </c>
      <c r="C393" t="s">
        <v>2546</v>
      </c>
      <c r="D393" s="17" t="s">
        <v>2547</v>
      </c>
      <c r="E393" t="s">
        <v>2554</v>
      </c>
      <c r="F393" s="133">
        <v>43678</v>
      </c>
      <c r="G393" s="128">
        <v>273.33</v>
      </c>
      <c r="H393" s="17"/>
      <c r="I393" s="134">
        <v>26230000285000</v>
      </c>
      <c r="J393" s="130" t="str">
        <f>VLOOKUP(I393,'noms ceges'!A:B,2,FALSE)</f>
        <v>ADM. PSICOLOGIA</v>
      </c>
      <c r="K393" s="133">
        <v>43679</v>
      </c>
      <c r="L393" s="17" t="s">
        <v>11</v>
      </c>
      <c r="M393" t="s">
        <v>18</v>
      </c>
      <c r="N393"/>
      <c r="O393"/>
    </row>
    <row r="394" spans="1:15" customFormat="1" ht="14.4" x14ac:dyDescent="0.25">
      <c r="A394" s="17" t="s">
        <v>13</v>
      </c>
      <c r="B394" s="17" t="s">
        <v>2545</v>
      </c>
      <c r="C394" t="s">
        <v>2546</v>
      </c>
      <c r="D394" s="17" t="s">
        <v>2547</v>
      </c>
      <c r="E394" t="s">
        <v>2556</v>
      </c>
      <c r="F394" s="133">
        <v>43770</v>
      </c>
      <c r="G394" s="128">
        <v>273.33</v>
      </c>
      <c r="H394" s="17"/>
      <c r="I394" s="134">
        <v>26230000285000</v>
      </c>
      <c r="J394" s="130" t="str">
        <f>VLOOKUP(I394,'noms ceges'!A:B,2,FALSE)</f>
        <v>ADM. PSICOLOGIA</v>
      </c>
      <c r="K394" s="133">
        <v>43777</v>
      </c>
      <c r="L394" s="17" t="s">
        <v>11</v>
      </c>
      <c r="M394" t="s">
        <v>18</v>
      </c>
    </row>
    <row r="395" spans="1:15" customFormat="1" ht="14.4" x14ac:dyDescent="0.25">
      <c r="A395" s="17" t="s">
        <v>13</v>
      </c>
      <c r="B395" s="17" t="s">
        <v>25</v>
      </c>
      <c r="C395" t="s">
        <v>26</v>
      </c>
      <c r="D395" s="17" t="s">
        <v>27</v>
      </c>
      <c r="E395" t="s">
        <v>37</v>
      </c>
      <c r="F395" s="133">
        <v>43769</v>
      </c>
      <c r="G395" s="128">
        <v>302.31</v>
      </c>
      <c r="H395" s="17"/>
      <c r="I395" s="134">
        <v>26230000285000</v>
      </c>
      <c r="J395" s="130" t="str">
        <f>VLOOKUP(I395,'noms ceges'!A:B,2,FALSE)</f>
        <v>ADM. PSICOLOGIA</v>
      </c>
      <c r="K395" s="133">
        <v>43780</v>
      </c>
      <c r="L395" s="17" t="s">
        <v>11</v>
      </c>
      <c r="M395" t="s">
        <v>18</v>
      </c>
    </row>
    <row r="396" spans="1:15" customFormat="1" ht="14.4" x14ac:dyDescent="0.25">
      <c r="A396" s="17" t="s">
        <v>13</v>
      </c>
      <c r="B396" s="17" t="s">
        <v>25</v>
      </c>
      <c r="C396" t="s">
        <v>26</v>
      </c>
      <c r="D396" s="17" t="s">
        <v>27</v>
      </c>
      <c r="E396" t="s">
        <v>42</v>
      </c>
      <c r="F396" s="133">
        <v>43799</v>
      </c>
      <c r="G396" s="128">
        <v>93.45</v>
      </c>
      <c r="H396" s="17"/>
      <c r="I396" s="134">
        <v>26230000285000</v>
      </c>
      <c r="J396" s="130" t="str">
        <f>VLOOKUP(I396,'noms ceges'!A:B,2,FALSE)</f>
        <v>ADM. PSICOLOGIA</v>
      </c>
      <c r="K396" s="133">
        <v>43804</v>
      </c>
      <c r="L396" s="17" t="s">
        <v>11</v>
      </c>
      <c r="M396" t="s">
        <v>18</v>
      </c>
    </row>
    <row r="397" spans="1:15" customFormat="1" ht="14.4" x14ac:dyDescent="0.25">
      <c r="A397" s="17" t="s">
        <v>61</v>
      </c>
      <c r="B397" s="17" t="s">
        <v>25</v>
      </c>
      <c r="C397" t="s">
        <v>26</v>
      </c>
      <c r="D397" s="17" t="s">
        <v>27</v>
      </c>
      <c r="E397" t="s">
        <v>73</v>
      </c>
      <c r="F397" s="133">
        <v>43861</v>
      </c>
      <c r="G397" s="128">
        <v>84.76</v>
      </c>
      <c r="H397" s="17"/>
      <c r="I397" s="134">
        <v>26230000285000</v>
      </c>
      <c r="J397" s="130" t="str">
        <f>VLOOKUP(I397,'noms ceges'!A:B,2,FALSE)</f>
        <v>ADM. PSICOLOGIA</v>
      </c>
      <c r="K397" s="133">
        <v>43868</v>
      </c>
      <c r="L397" s="17" t="s">
        <v>11</v>
      </c>
      <c r="M397" t="s">
        <v>18</v>
      </c>
    </row>
    <row r="398" spans="1:15" s="16" customFormat="1" ht="14.4" x14ac:dyDescent="0.25">
      <c r="A398" s="17" t="s">
        <v>61</v>
      </c>
      <c r="B398" s="17" t="s">
        <v>25</v>
      </c>
      <c r="C398" t="s">
        <v>26</v>
      </c>
      <c r="D398" s="17" t="s">
        <v>27</v>
      </c>
      <c r="E398" t="s">
        <v>72</v>
      </c>
      <c r="F398" s="133">
        <v>43873</v>
      </c>
      <c r="G398" s="128">
        <v>92.19</v>
      </c>
      <c r="H398" s="17"/>
      <c r="I398" s="134">
        <v>26230000285000</v>
      </c>
      <c r="J398" s="130" t="str">
        <f>VLOOKUP(I398,'noms ceges'!A:B,2,FALSE)</f>
        <v>ADM. PSICOLOGIA</v>
      </c>
      <c r="K398" s="133">
        <v>43873</v>
      </c>
      <c r="L398" s="17" t="s">
        <v>11</v>
      </c>
      <c r="M398" t="s">
        <v>18</v>
      </c>
      <c r="N398"/>
      <c r="O398"/>
    </row>
    <row r="399" spans="1:15" customFormat="1" ht="14.4" x14ac:dyDescent="0.25">
      <c r="A399" s="17" t="s">
        <v>61</v>
      </c>
      <c r="B399" s="17" t="s">
        <v>25</v>
      </c>
      <c r="C399" t="s">
        <v>26</v>
      </c>
      <c r="D399" s="17" t="s">
        <v>27</v>
      </c>
      <c r="E399" t="s">
        <v>60</v>
      </c>
      <c r="F399" s="133">
        <v>43890</v>
      </c>
      <c r="G399" s="128">
        <v>723.22</v>
      </c>
      <c r="H399" s="17"/>
      <c r="I399" s="134">
        <v>26230000285000</v>
      </c>
      <c r="J399" s="130" t="str">
        <f>VLOOKUP(I399,'noms ceges'!A:B,2,FALSE)</f>
        <v>ADM. PSICOLOGIA</v>
      </c>
      <c r="K399" s="133">
        <v>43895</v>
      </c>
      <c r="L399" s="17" t="s">
        <v>11</v>
      </c>
      <c r="M399" t="s">
        <v>18</v>
      </c>
    </row>
    <row r="400" spans="1:15" customFormat="1" ht="14.4" x14ac:dyDescent="0.25">
      <c r="A400" s="17" t="s">
        <v>61</v>
      </c>
      <c r="B400" s="17" t="s">
        <v>25</v>
      </c>
      <c r="C400" t="s">
        <v>26</v>
      </c>
      <c r="D400" s="17" t="s">
        <v>27</v>
      </c>
      <c r="E400" t="s">
        <v>74</v>
      </c>
      <c r="F400" s="133">
        <v>43921</v>
      </c>
      <c r="G400" s="128">
        <v>124.69</v>
      </c>
      <c r="H400" s="17"/>
      <c r="I400" s="134">
        <v>26230000285000</v>
      </c>
      <c r="J400" s="130" t="str">
        <f>VLOOKUP(I400,'noms ceges'!A:B,2,FALSE)</f>
        <v>ADM. PSICOLOGIA</v>
      </c>
      <c r="K400" s="133">
        <v>43927</v>
      </c>
      <c r="L400" s="17" t="s">
        <v>11</v>
      </c>
      <c r="M400" t="s">
        <v>18</v>
      </c>
    </row>
    <row r="401" spans="1:15" customFormat="1" ht="14.4" x14ac:dyDescent="0.25">
      <c r="A401" s="17" t="s">
        <v>61</v>
      </c>
      <c r="B401" s="17" t="s">
        <v>25</v>
      </c>
      <c r="C401" t="s">
        <v>26</v>
      </c>
      <c r="D401" s="17" t="s">
        <v>27</v>
      </c>
      <c r="E401" t="s">
        <v>83</v>
      </c>
      <c r="F401" s="133">
        <v>43951</v>
      </c>
      <c r="G401" s="128">
        <v>0.25</v>
      </c>
      <c r="H401" s="17"/>
      <c r="I401" s="134">
        <v>26230000285000</v>
      </c>
      <c r="J401" s="130" t="str">
        <f>VLOOKUP(I401,'noms ceges'!A:B,2,FALSE)</f>
        <v>ADM. PSICOLOGIA</v>
      </c>
      <c r="K401" s="133">
        <v>43959</v>
      </c>
      <c r="L401" s="17" t="s">
        <v>11</v>
      </c>
      <c r="M401" t="s">
        <v>18</v>
      </c>
    </row>
    <row r="402" spans="1:15" customFormat="1" ht="14.4" x14ac:dyDescent="0.25">
      <c r="A402" s="17" t="s">
        <v>61</v>
      </c>
      <c r="B402" s="17" t="s">
        <v>25</v>
      </c>
      <c r="C402" t="s">
        <v>26</v>
      </c>
      <c r="D402" s="17" t="s">
        <v>27</v>
      </c>
      <c r="E402" t="s">
        <v>96</v>
      </c>
      <c r="F402" s="133">
        <v>44043</v>
      </c>
      <c r="G402" s="128">
        <v>2.5299999999999998</v>
      </c>
      <c r="H402" s="17"/>
      <c r="I402" s="134">
        <v>26230000285000</v>
      </c>
      <c r="J402" s="130" t="str">
        <f>VLOOKUP(I402,'noms ceges'!A:B,2,FALSE)</f>
        <v>ADM. PSICOLOGIA</v>
      </c>
      <c r="K402" s="133">
        <v>44047</v>
      </c>
      <c r="L402" s="17" t="s">
        <v>11</v>
      </c>
      <c r="M402" t="s">
        <v>18</v>
      </c>
    </row>
    <row r="403" spans="1:15" s="16" customFormat="1" ht="14.4" x14ac:dyDescent="0.25">
      <c r="A403" s="17" t="s">
        <v>61</v>
      </c>
      <c r="B403" s="17" t="s">
        <v>25</v>
      </c>
      <c r="C403" t="s">
        <v>26</v>
      </c>
      <c r="D403" s="17" t="s">
        <v>27</v>
      </c>
      <c r="E403" t="s">
        <v>102</v>
      </c>
      <c r="F403" s="133">
        <v>44074</v>
      </c>
      <c r="G403" s="128">
        <v>1.95</v>
      </c>
      <c r="H403" s="17"/>
      <c r="I403" s="134">
        <v>26230000285000</v>
      </c>
      <c r="J403" s="130" t="str">
        <f>VLOOKUP(I403,'noms ceges'!A:B,2,FALSE)</f>
        <v>ADM. PSICOLOGIA</v>
      </c>
      <c r="K403" s="133">
        <v>44078</v>
      </c>
      <c r="L403" s="17" t="s">
        <v>11</v>
      </c>
      <c r="M403" t="s">
        <v>18</v>
      </c>
      <c r="N403"/>
      <c r="O403"/>
    </row>
    <row r="404" spans="1:15" customFormat="1" ht="14.4" x14ac:dyDescent="0.25">
      <c r="A404" s="17" t="s">
        <v>61</v>
      </c>
      <c r="B404" s="17" t="s">
        <v>25</v>
      </c>
      <c r="C404" t="s">
        <v>26</v>
      </c>
      <c r="D404" s="17" t="s">
        <v>27</v>
      </c>
      <c r="E404" t="s">
        <v>141</v>
      </c>
      <c r="F404" s="133">
        <v>44135</v>
      </c>
      <c r="G404" s="128">
        <v>231.45</v>
      </c>
      <c r="H404" s="17"/>
      <c r="I404" s="134">
        <v>26230000285000</v>
      </c>
      <c r="J404" s="130" t="str">
        <f>VLOOKUP(I404,'noms ceges'!A:B,2,FALSE)</f>
        <v>ADM. PSICOLOGIA</v>
      </c>
      <c r="K404" s="133">
        <v>44144</v>
      </c>
      <c r="L404" s="17" t="s">
        <v>11</v>
      </c>
      <c r="M404" t="s">
        <v>18</v>
      </c>
    </row>
    <row r="405" spans="1:15" customFormat="1" ht="14.4" x14ac:dyDescent="0.25">
      <c r="A405" s="17" t="s">
        <v>61</v>
      </c>
      <c r="B405" s="17" t="s">
        <v>166</v>
      </c>
      <c r="C405" t="s">
        <v>167</v>
      </c>
      <c r="D405" s="17" t="s">
        <v>168</v>
      </c>
      <c r="E405" t="s">
        <v>169</v>
      </c>
      <c r="F405" s="133">
        <v>44043</v>
      </c>
      <c r="G405" s="128">
        <v>64.790000000000006</v>
      </c>
      <c r="H405" s="17"/>
      <c r="I405" s="134">
        <v>26230000285000</v>
      </c>
      <c r="J405" s="130" t="str">
        <f>VLOOKUP(I405,'noms ceges'!A:B,2,FALSE)</f>
        <v>ADM. PSICOLOGIA</v>
      </c>
      <c r="K405" s="133">
        <v>44161</v>
      </c>
      <c r="L405" s="17" t="s">
        <v>11</v>
      </c>
      <c r="M405" t="s">
        <v>18</v>
      </c>
    </row>
    <row r="406" spans="1:15" customFormat="1" ht="14.4" x14ac:dyDescent="0.25">
      <c r="A406" s="17" t="s">
        <v>61</v>
      </c>
      <c r="B406" s="17" t="s">
        <v>25</v>
      </c>
      <c r="C406" t="s">
        <v>26</v>
      </c>
      <c r="D406" s="17" t="s">
        <v>27</v>
      </c>
      <c r="E406" t="s">
        <v>182</v>
      </c>
      <c r="F406" s="133">
        <v>44165</v>
      </c>
      <c r="G406" s="128">
        <v>16.37</v>
      </c>
      <c r="H406" s="17"/>
      <c r="I406" s="134">
        <v>26230000285000</v>
      </c>
      <c r="J406" s="130" t="str">
        <f>VLOOKUP(I406,'noms ceges'!A:B,2,FALSE)</f>
        <v>ADM. PSICOLOGIA</v>
      </c>
      <c r="K406" s="133">
        <v>44169</v>
      </c>
      <c r="L406" s="17" t="s">
        <v>11</v>
      </c>
      <c r="M406" t="s">
        <v>18</v>
      </c>
    </row>
    <row r="407" spans="1:15" customFormat="1" ht="14.4" x14ac:dyDescent="0.25">
      <c r="A407" s="17" t="s">
        <v>61</v>
      </c>
      <c r="B407" s="17" t="s">
        <v>25</v>
      </c>
      <c r="C407" t="s">
        <v>26</v>
      </c>
      <c r="D407" s="17" t="s">
        <v>27</v>
      </c>
      <c r="E407" t="s">
        <v>242</v>
      </c>
      <c r="F407" s="133">
        <v>44196</v>
      </c>
      <c r="G407" s="128">
        <v>113.55</v>
      </c>
      <c r="H407" s="17"/>
      <c r="I407" s="134">
        <v>26230000285000</v>
      </c>
      <c r="J407" s="130" t="str">
        <f>VLOOKUP(I407,'noms ceges'!A:B,2,FALSE)</f>
        <v>ADM. PSICOLOGIA</v>
      </c>
      <c r="K407" s="133">
        <v>44203</v>
      </c>
      <c r="L407" s="17" t="s">
        <v>11</v>
      </c>
      <c r="M407" t="s">
        <v>18</v>
      </c>
    </row>
    <row r="408" spans="1:15" s="16" customFormat="1" ht="14.4" x14ac:dyDescent="0.25">
      <c r="A408" s="17" t="s">
        <v>234</v>
      </c>
      <c r="B408" s="17" t="s">
        <v>25</v>
      </c>
      <c r="C408" t="s">
        <v>26</v>
      </c>
      <c r="D408" s="17" t="s">
        <v>27</v>
      </c>
      <c r="E408" t="s">
        <v>382</v>
      </c>
      <c r="F408" s="133">
        <v>44227</v>
      </c>
      <c r="G408" s="128">
        <v>111.65</v>
      </c>
      <c r="H408" s="17"/>
      <c r="I408" s="134">
        <v>26230000285000</v>
      </c>
      <c r="J408" s="130" t="str">
        <f>VLOOKUP(I408,'noms ceges'!A:B,2,FALSE)</f>
        <v>ADM. PSICOLOGIA</v>
      </c>
      <c r="K408" s="133">
        <v>44235</v>
      </c>
      <c r="L408" s="17" t="s">
        <v>11</v>
      </c>
      <c r="M408" t="s">
        <v>18</v>
      </c>
      <c r="N408"/>
      <c r="O408"/>
    </row>
    <row r="409" spans="1:15" customFormat="1" ht="14.4" x14ac:dyDescent="0.25">
      <c r="A409" s="17" t="s">
        <v>234</v>
      </c>
      <c r="B409" s="17" t="s">
        <v>311</v>
      </c>
      <c r="C409" t="s">
        <v>312</v>
      </c>
      <c r="D409" s="17" t="s">
        <v>313</v>
      </c>
      <c r="E409" t="s">
        <v>314</v>
      </c>
      <c r="F409" s="133">
        <v>44224</v>
      </c>
      <c r="G409" s="128">
        <v>300</v>
      </c>
      <c r="H409" s="17"/>
      <c r="I409" s="134">
        <v>26230000287000</v>
      </c>
      <c r="J409" s="130" t="str">
        <f>VLOOKUP(I409,'noms ceges'!A:B,2,FALSE)</f>
        <v>OAG PSICOLOGIA</v>
      </c>
      <c r="K409" s="133">
        <v>44229</v>
      </c>
      <c r="L409" s="17" t="s">
        <v>11</v>
      </c>
      <c r="M409" t="s">
        <v>18</v>
      </c>
    </row>
    <row r="410" spans="1:15" customFormat="1" ht="14.4" x14ac:dyDescent="0.25">
      <c r="A410" s="17" t="s">
        <v>5</v>
      </c>
      <c r="B410" s="17" t="s">
        <v>355</v>
      </c>
      <c r="C410" t="s">
        <v>356</v>
      </c>
      <c r="D410" s="17" t="s">
        <v>357</v>
      </c>
      <c r="E410" t="s">
        <v>547</v>
      </c>
      <c r="F410" s="133">
        <v>43147</v>
      </c>
      <c r="G410" s="128">
        <v>-49.13</v>
      </c>
      <c r="H410" s="17"/>
      <c r="I410" s="134">
        <v>26230000288000</v>
      </c>
      <c r="J410" s="130" t="str">
        <f>VLOOKUP(I410,'noms ceges'!A:B,2,FALSE)</f>
        <v>OR.ADM.PSICOLOGIA</v>
      </c>
      <c r="K410" s="133">
        <v>43165</v>
      </c>
      <c r="L410" s="17" t="s">
        <v>548</v>
      </c>
      <c r="M410" t="s">
        <v>12</v>
      </c>
    </row>
    <row r="411" spans="1:15" customFormat="1" ht="14.4" x14ac:dyDescent="0.25">
      <c r="A411" s="17" t="s">
        <v>61</v>
      </c>
      <c r="B411" s="17" t="s">
        <v>25</v>
      </c>
      <c r="C411" t="s">
        <v>26</v>
      </c>
      <c r="D411" s="17" t="s">
        <v>27</v>
      </c>
      <c r="E411" t="s">
        <v>75</v>
      </c>
      <c r="F411" s="133">
        <v>43921</v>
      </c>
      <c r="G411" s="128">
        <v>2.78</v>
      </c>
      <c r="H411" s="17"/>
      <c r="I411" s="134">
        <v>26230000289000</v>
      </c>
      <c r="J411" s="130" t="str">
        <f>VLOOKUP(I411,'noms ceges'!A:B,2,FALSE)</f>
        <v>CAMPUS DE MUNDET</v>
      </c>
      <c r="K411" s="133">
        <v>43929</v>
      </c>
      <c r="L411" s="17" t="s">
        <v>11</v>
      </c>
      <c r="M411" t="s">
        <v>18</v>
      </c>
    </row>
    <row r="412" spans="1:15" customFormat="1" ht="14.4" x14ac:dyDescent="0.25">
      <c r="A412" s="17" t="s">
        <v>61</v>
      </c>
      <c r="B412" s="17" t="s">
        <v>25</v>
      </c>
      <c r="C412" t="s">
        <v>26</v>
      </c>
      <c r="D412" s="17" t="s">
        <v>27</v>
      </c>
      <c r="E412" t="s">
        <v>220</v>
      </c>
      <c r="F412" s="133">
        <v>44196</v>
      </c>
      <c r="G412" s="128">
        <v>0.68</v>
      </c>
      <c r="H412" s="17"/>
      <c r="I412" s="134">
        <v>26230000289000</v>
      </c>
      <c r="J412" s="130" t="str">
        <f>VLOOKUP(I412,'noms ceges'!A:B,2,FALSE)</f>
        <v>CAMPUS DE MUNDET</v>
      </c>
      <c r="K412" s="133">
        <v>44201</v>
      </c>
      <c r="L412" s="17" t="s">
        <v>11</v>
      </c>
      <c r="M412" t="s">
        <v>18</v>
      </c>
    </row>
    <row r="413" spans="1:15" customFormat="1" ht="14.4" x14ac:dyDescent="0.25">
      <c r="A413" s="17" t="s">
        <v>61</v>
      </c>
      <c r="B413" s="17" t="s">
        <v>25</v>
      </c>
      <c r="C413" t="s">
        <v>26</v>
      </c>
      <c r="D413" s="17" t="s">
        <v>27</v>
      </c>
      <c r="E413" t="s">
        <v>81</v>
      </c>
      <c r="F413" s="133">
        <v>43951</v>
      </c>
      <c r="G413" s="128">
        <v>22.4</v>
      </c>
      <c r="H413" s="17"/>
      <c r="I413" s="134" t="s">
        <v>82</v>
      </c>
      <c r="J413" s="130" t="str">
        <f>VLOOKUP(I413,'noms ceges'!A:B,2,FALSE)</f>
        <v>F.PSICOLOGIA</v>
      </c>
      <c r="K413" s="133">
        <v>43959</v>
      </c>
      <c r="L413" s="17" t="s">
        <v>11</v>
      </c>
      <c r="M413" t="s">
        <v>18</v>
      </c>
    </row>
    <row r="414" spans="1:15" customFormat="1" ht="14.4" x14ac:dyDescent="0.25">
      <c r="A414" s="17" t="s">
        <v>61</v>
      </c>
      <c r="B414" s="17" t="s">
        <v>25</v>
      </c>
      <c r="C414" t="s">
        <v>26</v>
      </c>
      <c r="D414" s="17" t="s">
        <v>27</v>
      </c>
      <c r="E414" t="s">
        <v>87</v>
      </c>
      <c r="F414" s="133">
        <v>43982</v>
      </c>
      <c r="G414" s="128">
        <v>44.79</v>
      </c>
      <c r="H414" s="17"/>
      <c r="I414" s="134" t="s">
        <v>82</v>
      </c>
      <c r="J414" s="130" t="str">
        <f>VLOOKUP(I414,'noms ceges'!A:B,2,FALSE)</f>
        <v>F.PSICOLOGIA</v>
      </c>
      <c r="K414" s="133">
        <v>43986</v>
      </c>
      <c r="L414" s="17" t="s">
        <v>11</v>
      </c>
      <c r="M414" t="s">
        <v>18</v>
      </c>
    </row>
    <row r="415" spans="1:15" customFormat="1" ht="14.4" x14ac:dyDescent="0.25">
      <c r="A415" s="17" t="s">
        <v>61</v>
      </c>
      <c r="B415" s="17" t="s">
        <v>25</v>
      </c>
      <c r="C415" t="s">
        <v>26</v>
      </c>
      <c r="D415" s="17" t="s">
        <v>27</v>
      </c>
      <c r="E415" t="s">
        <v>95</v>
      </c>
      <c r="F415" s="133">
        <v>44043</v>
      </c>
      <c r="G415" s="128">
        <v>44.79</v>
      </c>
      <c r="H415" s="17"/>
      <c r="I415" s="134" t="s">
        <v>82</v>
      </c>
      <c r="J415" s="130" t="str">
        <f>VLOOKUP(I415,'noms ceges'!A:B,2,FALSE)</f>
        <v>F.PSICOLOGIA</v>
      </c>
      <c r="K415" s="133">
        <v>44047</v>
      </c>
      <c r="L415" s="17" t="s">
        <v>11</v>
      </c>
      <c r="M415" t="s">
        <v>18</v>
      </c>
    </row>
    <row r="416" spans="1:15" customFormat="1" ht="14.4" x14ac:dyDescent="0.25">
      <c r="A416" s="17" t="s">
        <v>61</v>
      </c>
      <c r="B416" s="17" t="s">
        <v>25</v>
      </c>
      <c r="C416" t="s">
        <v>26</v>
      </c>
      <c r="D416" s="17" t="s">
        <v>27</v>
      </c>
      <c r="E416" t="s">
        <v>101</v>
      </c>
      <c r="F416" s="133">
        <v>44074</v>
      </c>
      <c r="G416" s="128">
        <v>22.4</v>
      </c>
      <c r="H416" s="17"/>
      <c r="I416" s="134" t="s">
        <v>82</v>
      </c>
      <c r="J416" s="130" t="str">
        <f>VLOOKUP(I416,'noms ceges'!A:B,2,FALSE)</f>
        <v>F.PSICOLOGIA</v>
      </c>
      <c r="K416" s="133">
        <v>44077</v>
      </c>
      <c r="L416" s="17" t="s">
        <v>11</v>
      </c>
      <c r="M416" t="s">
        <v>18</v>
      </c>
    </row>
    <row r="417" spans="1:15" customFormat="1" ht="14.4" x14ac:dyDescent="0.25">
      <c r="A417" s="17" t="s">
        <v>61</v>
      </c>
      <c r="B417" s="17" t="s">
        <v>25</v>
      </c>
      <c r="C417" t="s">
        <v>26</v>
      </c>
      <c r="D417" s="17" t="s">
        <v>27</v>
      </c>
      <c r="E417" t="s">
        <v>127</v>
      </c>
      <c r="F417" s="133">
        <v>44104</v>
      </c>
      <c r="G417" s="128">
        <v>22.4</v>
      </c>
      <c r="H417" s="17"/>
      <c r="I417" s="134" t="s">
        <v>82</v>
      </c>
      <c r="J417" s="130" t="str">
        <f>VLOOKUP(I417,'noms ceges'!A:B,2,FALSE)</f>
        <v>F.PSICOLOGIA</v>
      </c>
      <c r="K417" s="133">
        <v>44111</v>
      </c>
      <c r="L417" s="17" t="s">
        <v>11</v>
      </c>
      <c r="M417" t="s">
        <v>18</v>
      </c>
    </row>
    <row r="418" spans="1:15" customFormat="1" ht="14.4" x14ac:dyDescent="0.25">
      <c r="A418" s="17" t="s">
        <v>61</v>
      </c>
      <c r="B418" s="17" t="s">
        <v>25</v>
      </c>
      <c r="C418" t="s">
        <v>26</v>
      </c>
      <c r="D418" s="17" t="s">
        <v>27</v>
      </c>
      <c r="E418" t="s">
        <v>140</v>
      </c>
      <c r="F418" s="133">
        <v>44135</v>
      </c>
      <c r="G418" s="128">
        <v>164.37</v>
      </c>
      <c r="H418" s="17"/>
      <c r="I418" s="134" t="s">
        <v>82</v>
      </c>
      <c r="J418" s="130" t="str">
        <f>VLOOKUP(I418,'noms ceges'!A:B,2,FALSE)</f>
        <v>F.PSICOLOGIA</v>
      </c>
      <c r="K418" s="133">
        <v>44144</v>
      </c>
      <c r="L418" s="17" t="s">
        <v>11</v>
      </c>
      <c r="M418" t="s">
        <v>18</v>
      </c>
    </row>
    <row r="419" spans="1:15" customFormat="1" ht="14.4" x14ac:dyDescent="0.25">
      <c r="A419" s="17" t="s">
        <v>61</v>
      </c>
      <c r="B419" s="17" t="s">
        <v>25</v>
      </c>
      <c r="C419" t="s">
        <v>26</v>
      </c>
      <c r="D419" s="17" t="s">
        <v>27</v>
      </c>
      <c r="E419" t="s">
        <v>179</v>
      </c>
      <c r="F419" s="133">
        <v>44165</v>
      </c>
      <c r="G419" s="128">
        <v>22.4</v>
      </c>
      <c r="H419" s="17"/>
      <c r="I419" s="134" t="s">
        <v>82</v>
      </c>
      <c r="J419" s="130" t="str">
        <f>VLOOKUP(I419,'noms ceges'!A:B,2,FALSE)</f>
        <v>F.PSICOLOGIA</v>
      </c>
      <c r="K419" s="133">
        <v>44169</v>
      </c>
      <c r="L419" s="17" t="s">
        <v>11</v>
      </c>
      <c r="M419" t="s">
        <v>18</v>
      </c>
    </row>
    <row r="420" spans="1:15" customFormat="1" ht="14.4" x14ac:dyDescent="0.25">
      <c r="A420" s="17" t="s">
        <v>61</v>
      </c>
      <c r="B420" s="17" t="s">
        <v>25</v>
      </c>
      <c r="C420" t="s">
        <v>26</v>
      </c>
      <c r="D420" s="17" t="s">
        <v>27</v>
      </c>
      <c r="E420" t="s">
        <v>221</v>
      </c>
      <c r="F420" s="133">
        <v>44196</v>
      </c>
      <c r="G420" s="128">
        <v>22.4</v>
      </c>
      <c r="H420" s="17"/>
      <c r="I420" s="134" t="s">
        <v>82</v>
      </c>
      <c r="J420" s="130" t="str">
        <f>VLOOKUP(I420,'noms ceges'!A:B,2,FALSE)</f>
        <v>F.PSICOLOGIA</v>
      </c>
      <c r="K420" s="133">
        <v>44201</v>
      </c>
      <c r="L420" s="17" t="s">
        <v>11</v>
      </c>
      <c r="M420" t="s">
        <v>18</v>
      </c>
    </row>
    <row r="421" spans="1:15" customFormat="1" ht="14.4" x14ac:dyDescent="0.25">
      <c r="A421" s="17" t="s">
        <v>61</v>
      </c>
      <c r="B421" s="17" t="s">
        <v>25</v>
      </c>
      <c r="C421" t="s">
        <v>26</v>
      </c>
      <c r="D421" s="17" t="s">
        <v>27</v>
      </c>
      <c r="E421" t="s">
        <v>240</v>
      </c>
      <c r="F421" s="133">
        <v>44196</v>
      </c>
      <c r="G421" s="128">
        <v>5.01</v>
      </c>
      <c r="H421" s="17"/>
      <c r="I421" s="134" t="s">
        <v>82</v>
      </c>
      <c r="J421" s="130" t="str">
        <f>VLOOKUP(I421,'noms ceges'!A:B,2,FALSE)</f>
        <v>F.PSICOLOGIA</v>
      </c>
      <c r="K421" s="133">
        <v>44202</v>
      </c>
      <c r="L421" s="17" t="s">
        <v>11</v>
      </c>
      <c r="M421" t="s">
        <v>18</v>
      </c>
    </row>
    <row r="422" spans="1:15" customFormat="1" ht="14.4" x14ac:dyDescent="0.25">
      <c r="A422" s="17" t="s">
        <v>234</v>
      </c>
      <c r="B422" s="17" t="s">
        <v>25</v>
      </c>
      <c r="C422" t="s">
        <v>26</v>
      </c>
      <c r="D422" s="17" t="s">
        <v>27</v>
      </c>
      <c r="E422" t="s">
        <v>370</v>
      </c>
      <c r="F422" s="133">
        <v>44227</v>
      </c>
      <c r="G422" s="128">
        <v>22.4</v>
      </c>
      <c r="H422" s="17"/>
      <c r="I422" s="134" t="s">
        <v>82</v>
      </c>
      <c r="J422" s="130" t="str">
        <f>VLOOKUP(I422,'noms ceges'!A:B,2,FALSE)</f>
        <v>F.PSICOLOGIA</v>
      </c>
      <c r="K422" s="133">
        <v>44232</v>
      </c>
      <c r="L422" s="17" t="s">
        <v>11</v>
      </c>
      <c r="M422" t="s">
        <v>18</v>
      </c>
    </row>
    <row r="423" spans="1:15" customFormat="1" ht="14.4" x14ac:dyDescent="0.25">
      <c r="A423" s="17" t="s">
        <v>234</v>
      </c>
      <c r="B423" s="17" t="s">
        <v>25</v>
      </c>
      <c r="C423" t="s">
        <v>26</v>
      </c>
      <c r="D423" s="17" t="s">
        <v>27</v>
      </c>
      <c r="E423" t="s">
        <v>384</v>
      </c>
      <c r="F423" s="133">
        <v>44227</v>
      </c>
      <c r="G423" s="128">
        <v>17.55</v>
      </c>
      <c r="H423" s="17"/>
      <c r="I423" s="134" t="s">
        <v>82</v>
      </c>
      <c r="J423" s="130" t="str">
        <f>VLOOKUP(I423,'noms ceges'!A:B,2,FALSE)</f>
        <v>F.PSICOLOGIA</v>
      </c>
      <c r="K423" s="133">
        <v>44235</v>
      </c>
      <c r="L423" s="17" t="s">
        <v>11</v>
      </c>
      <c r="M423" t="s">
        <v>18</v>
      </c>
    </row>
    <row r="424" spans="1:15" customFormat="1" ht="14.4" x14ac:dyDescent="0.25">
      <c r="A424" s="17" t="s">
        <v>13</v>
      </c>
      <c r="B424" s="17" t="s">
        <v>194</v>
      </c>
      <c r="C424" t="s">
        <v>195</v>
      </c>
      <c r="D424" s="17"/>
      <c r="E424" t="s">
        <v>196</v>
      </c>
      <c r="F424" s="133">
        <v>43800</v>
      </c>
      <c r="G424" s="128">
        <v>12.96</v>
      </c>
      <c r="H424" s="17"/>
      <c r="I424" s="134" t="s">
        <v>197</v>
      </c>
      <c r="J424" s="130" t="str">
        <f>VLOOKUP(I424,'noms ceges'!A:B,2,FALSE)</f>
        <v>DEP. PSICOLOGIA CLÍN</v>
      </c>
      <c r="K424" s="133">
        <v>44183</v>
      </c>
      <c r="L424" s="17" t="s">
        <v>11</v>
      </c>
      <c r="M424" t="s">
        <v>18</v>
      </c>
    </row>
    <row r="425" spans="1:15" customFormat="1" ht="14.4" x14ac:dyDescent="0.25">
      <c r="A425" s="17"/>
      <c r="B425" s="17"/>
      <c r="D425" s="17"/>
      <c r="F425" s="133"/>
      <c r="G425" s="128"/>
      <c r="H425" s="17"/>
      <c r="I425" s="134"/>
      <c r="J425" s="130"/>
      <c r="K425" s="133"/>
      <c r="L425" s="17"/>
    </row>
    <row r="426" spans="1:15" customFormat="1" ht="14.4" x14ac:dyDescent="0.25">
      <c r="A426" s="7" t="s">
        <v>622</v>
      </c>
      <c r="B426" s="17"/>
      <c r="D426" s="17"/>
      <c r="F426" s="133"/>
      <c r="G426" s="128"/>
      <c r="H426" s="17"/>
      <c r="I426" s="134"/>
      <c r="J426" s="130"/>
      <c r="K426" s="133"/>
      <c r="L426" s="17"/>
    </row>
    <row r="427" spans="1:15" customFormat="1" ht="14.4" x14ac:dyDescent="0.25">
      <c r="A427" s="17"/>
      <c r="B427" s="17"/>
      <c r="D427" s="17"/>
      <c r="F427" s="133"/>
      <c r="G427" s="128"/>
      <c r="H427" s="17"/>
      <c r="I427" s="134"/>
      <c r="J427" s="130"/>
      <c r="K427" s="133"/>
      <c r="L427" s="17"/>
    </row>
    <row r="428" spans="1:15" s="16" customFormat="1" ht="14.4" x14ac:dyDescent="0.25">
      <c r="A428" s="17" t="s">
        <v>61</v>
      </c>
      <c r="B428" s="17" t="s">
        <v>25</v>
      </c>
      <c r="C428" t="s">
        <v>26</v>
      </c>
      <c r="D428" s="17" t="s">
        <v>27</v>
      </c>
      <c r="E428" t="s">
        <v>128</v>
      </c>
      <c r="F428" s="133">
        <v>44104</v>
      </c>
      <c r="G428" s="128">
        <v>10.99</v>
      </c>
      <c r="H428" s="17"/>
      <c r="I428" s="134">
        <v>26330000297000</v>
      </c>
      <c r="J428" s="130" t="str">
        <f>VLOOKUP(I428,'noms ceges'!A:B,2,FALSE)</f>
        <v>ADM. PEDAG/FOR.PROFE</v>
      </c>
      <c r="K428" s="133">
        <v>44111</v>
      </c>
      <c r="L428" s="17" t="s">
        <v>11</v>
      </c>
      <c r="M428" t="s">
        <v>18</v>
      </c>
      <c r="N428"/>
      <c r="O428"/>
    </row>
    <row r="429" spans="1:15" customFormat="1" ht="14.4" x14ac:dyDescent="0.25">
      <c r="A429" s="17" t="s">
        <v>61</v>
      </c>
      <c r="B429" s="17" t="s">
        <v>25</v>
      </c>
      <c r="C429" t="s">
        <v>26</v>
      </c>
      <c r="D429" s="17" t="s">
        <v>27</v>
      </c>
      <c r="E429" t="s">
        <v>142</v>
      </c>
      <c r="F429" s="133">
        <v>44135</v>
      </c>
      <c r="G429" s="128">
        <v>25.8</v>
      </c>
      <c r="H429" s="17"/>
      <c r="I429" s="134">
        <v>26330000297000</v>
      </c>
      <c r="J429" s="130" t="str">
        <f>VLOOKUP(I429,'noms ceges'!A:B,2,FALSE)</f>
        <v>ADM. PEDAG/FOR.PROFE</v>
      </c>
      <c r="K429" s="133">
        <v>44144</v>
      </c>
      <c r="L429" s="17" t="s">
        <v>11</v>
      </c>
      <c r="M429" t="s">
        <v>18</v>
      </c>
    </row>
    <row r="430" spans="1:15" customFormat="1" ht="14.4" x14ac:dyDescent="0.25">
      <c r="A430" s="17" t="s">
        <v>61</v>
      </c>
      <c r="B430" s="17" t="s">
        <v>25</v>
      </c>
      <c r="C430" t="s">
        <v>26</v>
      </c>
      <c r="D430" s="17" t="s">
        <v>27</v>
      </c>
      <c r="E430" t="s">
        <v>180</v>
      </c>
      <c r="F430" s="133">
        <v>44165</v>
      </c>
      <c r="G430" s="128">
        <v>18.739999999999998</v>
      </c>
      <c r="H430" s="17"/>
      <c r="I430" s="134">
        <v>26330000297000</v>
      </c>
      <c r="J430" s="130" t="str">
        <f>VLOOKUP(I430,'noms ceges'!A:B,2,FALSE)</f>
        <v>ADM. PEDAG/FOR.PROFE</v>
      </c>
      <c r="K430" s="133">
        <v>44169</v>
      </c>
      <c r="L430" s="17" t="s">
        <v>11</v>
      </c>
      <c r="M430" t="s">
        <v>18</v>
      </c>
    </row>
    <row r="431" spans="1:15" s="16" customFormat="1" ht="14.4" x14ac:dyDescent="0.25">
      <c r="A431" s="17" t="s">
        <v>61</v>
      </c>
      <c r="B431" s="17" t="s">
        <v>25</v>
      </c>
      <c r="C431" t="s">
        <v>26</v>
      </c>
      <c r="D431" s="17" t="s">
        <v>27</v>
      </c>
      <c r="E431" t="s">
        <v>183</v>
      </c>
      <c r="F431" s="133">
        <v>44165</v>
      </c>
      <c r="G431" s="128">
        <v>5.41</v>
      </c>
      <c r="H431" s="17"/>
      <c r="I431" s="134">
        <v>26330000297000</v>
      </c>
      <c r="J431" s="130" t="str">
        <f>VLOOKUP(I431,'noms ceges'!A:B,2,FALSE)</f>
        <v>ADM. PEDAG/FOR.PROFE</v>
      </c>
      <c r="K431" s="133">
        <v>44169</v>
      </c>
      <c r="L431" s="17" t="s">
        <v>11</v>
      </c>
      <c r="M431" t="s">
        <v>18</v>
      </c>
      <c r="N431"/>
      <c r="O431"/>
    </row>
    <row r="432" spans="1:15" customFormat="1" ht="14.4" x14ac:dyDescent="0.25">
      <c r="A432" s="17" t="s">
        <v>61</v>
      </c>
      <c r="B432" s="17" t="s">
        <v>25</v>
      </c>
      <c r="C432" t="s">
        <v>26</v>
      </c>
      <c r="D432" s="17" t="s">
        <v>27</v>
      </c>
      <c r="E432" t="s">
        <v>222</v>
      </c>
      <c r="F432" s="133">
        <v>44196</v>
      </c>
      <c r="G432" s="128">
        <v>29.84</v>
      </c>
      <c r="H432" s="17"/>
      <c r="I432" s="134">
        <v>26330000297000</v>
      </c>
      <c r="J432" s="130" t="str">
        <f>VLOOKUP(I432,'noms ceges'!A:B,2,FALSE)</f>
        <v>ADM. PEDAG/FOR.PROFE</v>
      </c>
      <c r="K432" s="133">
        <v>44201</v>
      </c>
      <c r="L432" s="17" t="s">
        <v>11</v>
      </c>
      <c r="M432" t="s">
        <v>18</v>
      </c>
    </row>
    <row r="433" spans="1:15" customFormat="1" ht="14.4" x14ac:dyDescent="0.25">
      <c r="A433" s="17" t="s">
        <v>61</v>
      </c>
      <c r="B433" s="17" t="s">
        <v>25</v>
      </c>
      <c r="C433" t="s">
        <v>26</v>
      </c>
      <c r="D433" s="17" t="s">
        <v>27</v>
      </c>
      <c r="E433" t="s">
        <v>243</v>
      </c>
      <c r="F433" s="133">
        <v>44196</v>
      </c>
      <c r="G433" s="128">
        <v>1.55</v>
      </c>
      <c r="H433" s="17"/>
      <c r="I433" s="134">
        <v>26330000297000</v>
      </c>
      <c r="J433" s="130" t="str">
        <f>VLOOKUP(I433,'noms ceges'!A:B,2,FALSE)</f>
        <v>ADM. PEDAG/FOR.PROFE</v>
      </c>
      <c r="K433" s="133">
        <v>44203</v>
      </c>
      <c r="L433" s="17" t="s">
        <v>11</v>
      </c>
      <c r="M433" t="s">
        <v>18</v>
      </c>
    </row>
    <row r="434" spans="1:15" s="16" customFormat="1" ht="14.4" x14ac:dyDescent="0.25">
      <c r="A434" s="17" t="s">
        <v>234</v>
      </c>
      <c r="B434" s="17" t="s">
        <v>25</v>
      </c>
      <c r="C434" t="s">
        <v>26</v>
      </c>
      <c r="D434" s="17" t="s">
        <v>27</v>
      </c>
      <c r="E434" t="s">
        <v>371</v>
      </c>
      <c r="F434" s="133">
        <v>44227</v>
      </c>
      <c r="G434" s="128">
        <v>2.5299999999999998</v>
      </c>
      <c r="H434" s="17"/>
      <c r="I434" s="134">
        <v>26330000297000</v>
      </c>
      <c r="J434" s="130" t="str">
        <f>VLOOKUP(I434,'noms ceges'!A:B,2,FALSE)</f>
        <v>ADM. PEDAG/FOR.PROFE</v>
      </c>
      <c r="K434" s="133">
        <v>44232</v>
      </c>
      <c r="L434" s="17" t="s">
        <v>11</v>
      </c>
      <c r="M434" t="s">
        <v>18</v>
      </c>
      <c r="N434"/>
      <c r="O434"/>
    </row>
    <row r="435" spans="1:15" customFormat="1" ht="14.4" x14ac:dyDescent="0.25">
      <c r="A435" s="17" t="s">
        <v>234</v>
      </c>
      <c r="B435" s="17" t="s">
        <v>25</v>
      </c>
      <c r="C435" t="s">
        <v>26</v>
      </c>
      <c r="D435" s="17" t="s">
        <v>27</v>
      </c>
      <c r="E435" t="s">
        <v>385</v>
      </c>
      <c r="F435" s="133">
        <v>44227</v>
      </c>
      <c r="G435" s="128">
        <v>1.9</v>
      </c>
      <c r="H435" s="17"/>
      <c r="I435" s="134">
        <v>26330000297000</v>
      </c>
      <c r="J435" s="130" t="str">
        <f>VLOOKUP(I435,'noms ceges'!A:B,2,FALSE)</f>
        <v>ADM. PEDAG/FOR.PROFE</v>
      </c>
      <c r="K435" s="133">
        <v>44235</v>
      </c>
      <c r="L435" s="17" t="s">
        <v>11</v>
      </c>
      <c r="M435" t="s">
        <v>18</v>
      </c>
    </row>
    <row r="436" spans="1:15" customFormat="1" ht="14.4" x14ac:dyDescent="0.25">
      <c r="A436" s="17" t="s">
        <v>5</v>
      </c>
      <c r="B436" s="17" t="s">
        <v>6</v>
      </c>
      <c r="C436" t="s">
        <v>7</v>
      </c>
      <c r="D436" s="17" t="s">
        <v>8</v>
      </c>
      <c r="E436" t="s">
        <v>9</v>
      </c>
      <c r="F436" s="133">
        <v>43281</v>
      </c>
      <c r="G436" s="128">
        <v>-42.5</v>
      </c>
      <c r="H436" s="17"/>
      <c r="I436" s="134" t="s">
        <v>10</v>
      </c>
      <c r="J436" s="130" t="str">
        <f>VLOOKUP(I436,'noms ceges'!A:B,2,FALSE)</f>
        <v>F.EDUCACIÓ</v>
      </c>
      <c r="K436" s="133">
        <v>43286</v>
      </c>
      <c r="L436" s="17" t="s">
        <v>11</v>
      </c>
      <c r="M436" t="s">
        <v>12</v>
      </c>
    </row>
    <row r="437" spans="1:15" customFormat="1" ht="14.4" x14ac:dyDescent="0.25">
      <c r="A437" s="17" t="s">
        <v>13</v>
      </c>
      <c r="B437" s="17" t="s">
        <v>14</v>
      </c>
      <c r="C437" t="s">
        <v>15</v>
      </c>
      <c r="D437" s="17" t="s">
        <v>16</v>
      </c>
      <c r="E437" t="s">
        <v>17</v>
      </c>
      <c r="F437" s="133">
        <v>43594</v>
      </c>
      <c r="G437" s="128">
        <v>332.93</v>
      </c>
      <c r="H437" s="17"/>
      <c r="I437" s="134" t="s">
        <v>10</v>
      </c>
      <c r="J437" s="130" t="str">
        <f>VLOOKUP(I437,'noms ceges'!A:B,2,FALSE)</f>
        <v>F.EDUCACIÓ</v>
      </c>
      <c r="K437" s="133">
        <v>43599</v>
      </c>
      <c r="L437" s="17" t="s">
        <v>11</v>
      </c>
      <c r="M437" t="s">
        <v>18</v>
      </c>
    </row>
    <row r="438" spans="1:15" customFormat="1" ht="14.4" x14ac:dyDescent="0.25">
      <c r="A438" s="17" t="s">
        <v>13</v>
      </c>
      <c r="B438" s="17" t="s">
        <v>14</v>
      </c>
      <c r="C438" t="s">
        <v>15</v>
      </c>
      <c r="D438" s="17" t="s">
        <v>16</v>
      </c>
      <c r="E438" t="s">
        <v>556</v>
      </c>
      <c r="F438" s="133">
        <v>43622</v>
      </c>
      <c r="G438" s="128">
        <v>618.82000000000005</v>
      </c>
      <c r="H438" s="17"/>
      <c r="I438" s="134" t="s">
        <v>10</v>
      </c>
      <c r="J438" s="130" t="str">
        <f>VLOOKUP(I438,'noms ceges'!A:B,2,FALSE)</f>
        <v>F.EDUCACIÓ</v>
      </c>
      <c r="K438" s="133">
        <v>43628</v>
      </c>
      <c r="L438" s="17" t="s">
        <v>548</v>
      </c>
      <c r="M438" t="s">
        <v>18</v>
      </c>
    </row>
    <row r="439" spans="1:15" customFormat="1" ht="14.4" x14ac:dyDescent="0.25">
      <c r="A439" s="17" t="s">
        <v>61</v>
      </c>
      <c r="B439" s="17" t="s">
        <v>25</v>
      </c>
      <c r="C439" t="s">
        <v>26</v>
      </c>
      <c r="D439" s="17" t="s">
        <v>27</v>
      </c>
      <c r="E439" t="s">
        <v>181</v>
      </c>
      <c r="F439" s="133">
        <v>44165</v>
      </c>
      <c r="G439" s="128">
        <v>221.88</v>
      </c>
      <c r="H439" s="17"/>
      <c r="I439" s="134" t="s">
        <v>10</v>
      </c>
      <c r="J439" s="130" t="str">
        <f>VLOOKUP(I439,'noms ceges'!A:B,2,FALSE)</f>
        <v>F.EDUCACIÓ</v>
      </c>
      <c r="K439" s="133">
        <v>44169</v>
      </c>
      <c r="L439" s="17" t="s">
        <v>11</v>
      </c>
      <c r="M439" t="s">
        <v>18</v>
      </c>
    </row>
    <row r="440" spans="1:15" customFormat="1" ht="14.4" x14ac:dyDescent="0.25">
      <c r="A440" s="17" t="s">
        <v>234</v>
      </c>
      <c r="B440" s="17" t="s">
        <v>25</v>
      </c>
      <c r="C440" t="s">
        <v>26</v>
      </c>
      <c r="D440" s="17" t="s">
        <v>27</v>
      </c>
      <c r="E440" t="s">
        <v>373</v>
      </c>
      <c r="F440" s="133">
        <v>44227</v>
      </c>
      <c r="G440" s="128">
        <v>185.2</v>
      </c>
      <c r="H440" s="17"/>
      <c r="I440" s="134" t="s">
        <v>10</v>
      </c>
      <c r="J440" s="130" t="str">
        <f>VLOOKUP(I440,'noms ceges'!A:B,2,FALSE)</f>
        <v>F.EDUCACIÓ</v>
      </c>
      <c r="K440" s="133">
        <v>44232</v>
      </c>
      <c r="L440" s="17" t="s">
        <v>11</v>
      </c>
      <c r="M440" t="s">
        <v>18</v>
      </c>
    </row>
    <row r="441" spans="1:15" customFormat="1" ht="14.4" x14ac:dyDescent="0.25">
      <c r="A441" s="17"/>
      <c r="B441" s="17"/>
      <c r="D441" s="17"/>
      <c r="F441" s="133"/>
      <c r="G441" s="128"/>
      <c r="H441" s="17"/>
      <c r="I441" s="134"/>
      <c r="J441" s="130"/>
      <c r="K441" s="133"/>
      <c r="L441" s="17"/>
    </row>
    <row r="442" spans="1:15" customFormat="1" ht="14.4" x14ac:dyDescent="0.25">
      <c r="A442" s="7" t="s">
        <v>2566</v>
      </c>
      <c r="B442" s="17"/>
      <c r="D442" s="17"/>
      <c r="F442" s="133"/>
      <c r="G442" s="128"/>
      <c r="H442" s="17"/>
      <c r="I442" s="134"/>
      <c r="J442" s="130"/>
      <c r="K442" s="133"/>
      <c r="L442" s="17"/>
    </row>
    <row r="443" spans="1:15" customFormat="1" ht="14.4" x14ac:dyDescent="0.25">
      <c r="A443" s="17"/>
      <c r="B443" s="17"/>
      <c r="D443" s="17"/>
      <c r="E443" s="127"/>
      <c r="F443" s="133"/>
      <c r="G443" s="128"/>
      <c r="H443" s="17"/>
      <c r="I443" s="134"/>
      <c r="J443" s="130"/>
      <c r="K443" s="133"/>
      <c r="L443" s="17"/>
    </row>
    <row r="444" spans="1:15" customFormat="1" ht="14.4" x14ac:dyDescent="0.25">
      <c r="A444" s="17" t="s">
        <v>234</v>
      </c>
      <c r="B444" s="17" t="s">
        <v>324</v>
      </c>
      <c r="C444" t="s">
        <v>325</v>
      </c>
      <c r="D444" s="17" t="s">
        <v>326</v>
      </c>
      <c r="E444" t="s">
        <v>478</v>
      </c>
      <c r="F444" s="133">
        <v>44246</v>
      </c>
      <c r="G444" s="128">
        <v>889.86</v>
      </c>
      <c r="H444" s="17" t="s">
        <v>479</v>
      </c>
      <c r="I444" s="134" t="s">
        <v>193</v>
      </c>
      <c r="J444" s="130" t="str">
        <f>VLOOKUP(I444,'noms ceges'!A:B,2,FALSE)</f>
        <v>F.ECONOMIA EMPRESA</v>
      </c>
      <c r="K444" s="133">
        <v>44253</v>
      </c>
      <c r="L444" s="17" t="s">
        <v>11</v>
      </c>
      <c r="M444" t="s">
        <v>18</v>
      </c>
    </row>
    <row r="445" spans="1:15" customFormat="1" ht="14.4" x14ac:dyDescent="0.25">
      <c r="A445" s="17" t="s">
        <v>13</v>
      </c>
      <c r="B445" s="17" t="s">
        <v>19</v>
      </c>
      <c r="C445" t="s">
        <v>20</v>
      </c>
      <c r="D445" s="17" t="s">
        <v>21</v>
      </c>
      <c r="E445" t="s">
        <v>22</v>
      </c>
      <c r="F445" s="133">
        <v>43623</v>
      </c>
      <c r="G445" s="128">
        <v>130.38</v>
      </c>
      <c r="H445" s="17" t="s">
        <v>23</v>
      </c>
      <c r="I445" s="134" t="s">
        <v>24</v>
      </c>
      <c r="J445" s="130" t="str">
        <f>VLOOKUP(I445,'noms ceges'!A:B,2,FALSE)</f>
        <v>DEP. DE SOCIOLOGIA</v>
      </c>
      <c r="K445" s="133">
        <v>43630</v>
      </c>
      <c r="L445" s="17" t="s">
        <v>11</v>
      </c>
      <c r="M445" t="s">
        <v>18</v>
      </c>
    </row>
    <row r="446" spans="1:15" customFormat="1" ht="14.4" x14ac:dyDescent="0.25">
      <c r="A446" s="17" t="s">
        <v>13</v>
      </c>
      <c r="B446" s="17" t="s">
        <v>19</v>
      </c>
      <c r="C446" t="s">
        <v>20</v>
      </c>
      <c r="D446" s="17" t="s">
        <v>21</v>
      </c>
      <c r="E446" t="s">
        <v>31</v>
      </c>
      <c r="F446" s="133">
        <v>43652</v>
      </c>
      <c r="G446" s="128">
        <v>130.38</v>
      </c>
      <c r="H446" s="17" t="s">
        <v>23</v>
      </c>
      <c r="I446" s="134" t="s">
        <v>24</v>
      </c>
      <c r="J446" s="130" t="str">
        <f>VLOOKUP(I446,'noms ceges'!A:B,2,FALSE)</f>
        <v>DEP. DE SOCIOLOGIA</v>
      </c>
      <c r="K446" s="133">
        <v>43655</v>
      </c>
      <c r="L446" s="17" t="s">
        <v>11</v>
      </c>
      <c r="M446" t="s">
        <v>18</v>
      </c>
    </row>
    <row r="447" spans="1:15" customFormat="1" ht="14.4" x14ac:dyDescent="0.25">
      <c r="A447" s="17" t="s">
        <v>13</v>
      </c>
      <c r="B447" s="17" t="s">
        <v>19</v>
      </c>
      <c r="C447" t="s">
        <v>20</v>
      </c>
      <c r="D447" s="17" t="s">
        <v>21</v>
      </c>
      <c r="E447" t="s">
        <v>32</v>
      </c>
      <c r="F447" s="133">
        <v>43667</v>
      </c>
      <c r="G447" s="128">
        <v>64.290000000000006</v>
      </c>
      <c r="H447" s="17" t="s">
        <v>33</v>
      </c>
      <c r="I447" s="134" t="s">
        <v>24</v>
      </c>
      <c r="J447" s="130" t="str">
        <f>VLOOKUP(I447,'noms ceges'!A:B,2,FALSE)</f>
        <v>DEP. DE SOCIOLOGIA</v>
      </c>
      <c r="K447" s="133">
        <v>43683</v>
      </c>
      <c r="L447" s="17" t="s">
        <v>11</v>
      </c>
      <c r="M447" t="s">
        <v>18</v>
      </c>
    </row>
    <row r="448" spans="1:15" s="109" customFormat="1" ht="14.4" x14ac:dyDescent="0.3">
      <c r="A448" s="1"/>
      <c r="B448" s="1"/>
      <c r="C448" s="1"/>
      <c r="D448" s="1"/>
      <c r="E448" s="1"/>
      <c r="F448" s="126"/>
      <c r="G448" s="4"/>
      <c r="H448" s="98"/>
      <c r="I448" s="9"/>
      <c r="J448" s="3"/>
      <c r="K448" s="126"/>
      <c r="L448" s="98"/>
      <c r="M448" s="1"/>
    </row>
    <row r="449" spans="1:14" s="109" customFormat="1" ht="14.4" x14ac:dyDescent="0.3">
      <c r="A449" s="1"/>
      <c r="B449" s="1"/>
      <c r="C449" s="1"/>
      <c r="D449" s="1"/>
      <c r="E449" s="1"/>
      <c r="F449" s="126"/>
      <c r="G449" s="4"/>
      <c r="H449" s="98"/>
      <c r="I449" s="9"/>
      <c r="J449" s="3"/>
      <c r="K449" s="126"/>
      <c r="L449" s="98"/>
      <c r="M449" s="1"/>
    </row>
    <row r="450" spans="1:14" s="109" customFormat="1" ht="14.4" x14ac:dyDescent="0.3">
      <c r="A450" s="1"/>
      <c r="B450" s="1"/>
      <c r="C450" s="1"/>
      <c r="D450" s="1"/>
      <c r="E450" s="1"/>
      <c r="F450" s="126"/>
      <c r="G450" s="4"/>
      <c r="H450" s="98"/>
      <c r="I450" s="9"/>
      <c r="J450" s="3"/>
      <c r="K450" s="126"/>
      <c r="L450" s="98"/>
      <c r="M450" s="1"/>
    </row>
    <row r="451" spans="1:14" s="109" customFormat="1" ht="15" thickBot="1" x14ac:dyDescent="0.35">
      <c r="A451" s="1"/>
      <c r="B451" s="1"/>
      <c r="C451" s="1"/>
      <c r="D451" s="1"/>
      <c r="E451" s="1"/>
      <c r="F451" s="2"/>
      <c r="G451" s="4"/>
      <c r="H451" s="1"/>
      <c r="I451" s="9"/>
      <c r="J451" s="3"/>
      <c r="K451" s="2"/>
      <c r="L451" s="98"/>
      <c r="M451" s="1"/>
    </row>
    <row r="452" spans="1:14" ht="14.4" x14ac:dyDescent="0.3">
      <c r="A452" s="1"/>
      <c r="B452" s="1"/>
      <c r="C452" s="1"/>
      <c r="D452" s="98"/>
      <c r="E452" s="1"/>
      <c r="F452" s="103" t="s">
        <v>2534</v>
      </c>
      <c r="G452" s="104">
        <v>226</v>
      </c>
      <c r="H452" s="1"/>
      <c r="I452" s="9"/>
      <c r="J452" s="3"/>
      <c r="K452" s="2"/>
      <c r="L452" s="98"/>
      <c r="M452" s="1"/>
      <c r="N452" s="6"/>
    </row>
    <row r="453" spans="1:14" ht="15" thickBot="1" x14ac:dyDescent="0.35">
      <c r="A453" s="1"/>
      <c r="B453" s="1"/>
      <c r="C453" s="1"/>
      <c r="D453" s="98"/>
      <c r="E453" s="1"/>
      <c r="F453" s="105" t="s">
        <v>2535</v>
      </c>
      <c r="G453" s="112">
        <f>SUM(G189:G451)</f>
        <v>139801.69999999992</v>
      </c>
      <c r="H453" s="1"/>
      <c r="I453" s="9"/>
      <c r="J453" s="3"/>
      <c r="K453" s="2"/>
      <c r="L453" s="98"/>
      <c r="M453" s="1"/>
      <c r="N453" s="6"/>
    </row>
    <row r="454" spans="1:14" s="109" customFormat="1" ht="14.4" x14ac:dyDescent="0.3">
      <c r="A454" s="1"/>
      <c r="B454" s="1"/>
      <c r="C454" s="1"/>
      <c r="D454" s="1"/>
      <c r="E454" s="1"/>
      <c r="F454" s="2"/>
      <c r="G454" s="4"/>
      <c r="H454" s="1"/>
      <c r="I454" s="110"/>
      <c r="J454" s="3"/>
      <c r="K454" s="2"/>
      <c r="L454" s="98"/>
      <c r="M454" s="1"/>
    </row>
    <row r="455" spans="1:14" s="109" customFormat="1" ht="14.4" x14ac:dyDescent="0.3">
      <c r="A455" s="1"/>
      <c r="B455" s="1"/>
      <c r="C455" s="1"/>
      <c r="D455" s="1"/>
      <c r="E455" s="1"/>
      <c r="F455" s="2"/>
      <c r="G455" s="4"/>
      <c r="H455" s="1"/>
      <c r="I455" s="110"/>
      <c r="J455" s="3"/>
      <c r="K455" s="2"/>
      <c r="L455" s="98"/>
      <c r="M455" s="1"/>
    </row>
    <row r="456" spans="1:14" s="109" customFormat="1" ht="14.4" x14ac:dyDescent="0.3">
      <c r="A456" s="1"/>
      <c r="B456" s="1"/>
      <c r="C456" s="1"/>
      <c r="D456" s="1"/>
      <c r="E456" s="1"/>
      <c r="F456" s="2"/>
      <c r="G456" s="4"/>
      <c r="H456" s="1"/>
      <c r="I456" s="110"/>
      <c r="J456" s="3"/>
      <c r="K456" s="2"/>
      <c r="L456" s="98"/>
      <c r="M456" s="1"/>
    </row>
    <row r="457" spans="1:14" s="109" customFormat="1" ht="14.4" x14ac:dyDescent="0.3">
      <c r="A457" s="1"/>
      <c r="B457" s="1"/>
      <c r="C457" s="1"/>
      <c r="D457" s="1"/>
      <c r="E457" s="1"/>
      <c r="F457" s="2"/>
      <c r="G457" s="4"/>
      <c r="H457" s="1"/>
      <c r="I457" s="110"/>
      <c r="J457" s="3"/>
      <c r="K457" s="2"/>
      <c r="L457" s="98"/>
      <c r="M457" s="1"/>
    </row>
    <row r="458" spans="1:14" s="109" customFormat="1" ht="14.4" x14ac:dyDescent="0.3">
      <c r="A458" s="1"/>
      <c r="B458" s="1"/>
      <c r="C458" s="1"/>
      <c r="D458" s="1"/>
      <c r="E458" s="1"/>
      <c r="F458" s="2"/>
      <c r="G458" s="4"/>
      <c r="H458" s="1"/>
      <c r="I458" s="110"/>
      <c r="J458" s="3"/>
      <c r="K458" s="2"/>
      <c r="L458" s="98"/>
      <c r="M458" s="1"/>
    </row>
    <row r="459" spans="1:14" s="109" customFormat="1" ht="14.4" x14ac:dyDescent="0.3">
      <c r="A459" s="1"/>
      <c r="B459" s="1"/>
      <c r="C459" s="1"/>
      <c r="D459" s="1"/>
      <c r="E459" s="1"/>
      <c r="F459" s="2"/>
      <c r="G459" s="4"/>
      <c r="H459" s="1"/>
      <c r="I459" s="110"/>
      <c r="J459" s="3"/>
      <c r="K459" s="2"/>
      <c r="L459" s="98"/>
      <c r="M459" s="1"/>
    </row>
    <row r="460" spans="1:14" s="109" customFormat="1" ht="14.4" x14ac:dyDescent="0.3">
      <c r="A460" s="1"/>
      <c r="B460" s="1"/>
      <c r="C460" s="1"/>
      <c r="D460" s="1"/>
      <c r="E460" s="1"/>
      <c r="F460" s="2"/>
      <c r="G460" s="4"/>
      <c r="H460" s="1"/>
      <c r="I460" s="110"/>
      <c r="J460" s="3"/>
      <c r="K460" s="2"/>
      <c r="L460" s="98"/>
      <c r="M460" s="1"/>
    </row>
    <row r="461" spans="1:14" s="109" customFormat="1" ht="14.4" x14ac:dyDescent="0.3">
      <c r="A461" s="1"/>
      <c r="B461" s="1"/>
      <c r="C461" s="1"/>
      <c r="D461" s="1"/>
      <c r="E461" s="1"/>
      <c r="F461" s="2"/>
      <c r="G461" s="4"/>
      <c r="H461" s="1"/>
      <c r="I461" s="110"/>
      <c r="J461" s="3"/>
      <c r="K461" s="2"/>
      <c r="L461" s="98"/>
      <c r="M461" s="1"/>
    </row>
    <row r="462" spans="1:14" s="109" customFormat="1" ht="14.4" x14ac:dyDescent="0.3">
      <c r="A462" s="1"/>
      <c r="B462" s="1"/>
      <c r="C462" s="1"/>
      <c r="D462" s="1"/>
      <c r="E462" s="1"/>
      <c r="F462" s="2"/>
      <c r="G462" s="4"/>
      <c r="H462" s="1"/>
      <c r="I462" s="110"/>
      <c r="J462" s="3"/>
      <c r="K462" s="2"/>
      <c r="L462" s="98"/>
      <c r="M462" s="1"/>
    </row>
    <row r="463" spans="1:14" s="109" customFormat="1" ht="14.4" x14ac:dyDescent="0.3">
      <c r="A463" s="1"/>
      <c r="B463" s="1"/>
      <c r="C463" s="1"/>
      <c r="D463" s="1"/>
      <c r="E463" s="1"/>
      <c r="F463" s="2"/>
      <c r="G463" s="4"/>
      <c r="H463" s="1"/>
      <c r="I463" s="110"/>
      <c r="J463" s="3"/>
      <c r="K463" s="2"/>
      <c r="L463" s="98"/>
      <c r="M463" s="1"/>
    </row>
    <row r="464" spans="1:14" s="109" customFormat="1" ht="14.4" x14ac:dyDescent="0.3">
      <c r="A464" s="1"/>
      <c r="B464" s="1"/>
      <c r="C464" s="1"/>
      <c r="D464" s="1"/>
      <c r="E464" s="1"/>
      <c r="F464" s="2"/>
      <c r="G464" s="4"/>
      <c r="H464" s="1"/>
      <c r="I464" s="110"/>
      <c r="J464" s="3"/>
      <c r="K464" s="2"/>
      <c r="L464" s="98"/>
      <c r="M464" s="1"/>
    </row>
    <row r="465" spans="1:14" s="109" customFormat="1" ht="14.4" x14ac:dyDescent="0.3">
      <c r="A465" s="1"/>
      <c r="B465" s="1"/>
      <c r="C465" s="1"/>
      <c r="D465" s="1"/>
      <c r="E465" s="1"/>
      <c r="F465" s="2"/>
      <c r="G465" s="4"/>
      <c r="H465" s="1"/>
      <c r="I465" s="110"/>
      <c r="J465" s="3"/>
      <c r="K465" s="2"/>
      <c r="L465" s="98"/>
      <c r="M465" s="1"/>
    </row>
    <row r="466" spans="1:14" s="109" customFormat="1" ht="14.4" x14ac:dyDescent="0.3">
      <c r="A466" s="1"/>
      <c r="B466" s="1"/>
      <c r="C466" s="1"/>
      <c r="D466" s="1"/>
      <c r="E466" s="1"/>
      <c r="F466" s="2"/>
      <c r="G466" s="4"/>
      <c r="H466" s="1"/>
      <c r="I466" s="110"/>
      <c r="J466" s="3"/>
      <c r="K466" s="2"/>
      <c r="L466" s="98"/>
      <c r="M466" s="1"/>
    </row>
    <row r="467" spans="1:14" s="109" customFormat="1" ht="14.4" x14ac:dyDescent="0.3">
      <c r="A467" s="1"/>
      <c r="B467" s="1"/>
      <c r="C467" s="1"/>
      <c r="D467" s="1"/>
      <c r="E467" s="1"/>
      <c r="F467" s="2"/>
      <c r="G467" s="4"/>
      <c r="H467" s="1"/>
      <c r="I467" s="110"/>
      <c r="J467" s="3"/>
      <c r="K467" s="2"/>
      <c r="L467" s="98"/>
      <c r="M467" s="1"/>
    </row>
    <row r="468" spans="1:14" s="109" customFormat="1" ht="14.4" x14ac:dyDescent="0.3">
      <c r="A468" s="1"/>
      <c r="B468" s="1"/>
      <c r="C468" s="1"/>
      <c r="D468" s="1"/>
      <c r="E468" s="1"/>
      <c r="F468" s="2"/>
      <c r="G468" s="4"/>
      <c r="H468" s="1"/>
      <c r="I468" s="110"/>
      <c r="J468" s="3"/>
      <c r="K468" s="2"/>
      <c r="L468" s="98"/>
      <c r="M468" s="1"/>
    </row>
    <row r="469" spans="1:14" s="109" customFormat="1" ht="14.4" x14ac:dyDescent="0.3">
      <c r="A469" s="1"/>
      <c r="B469" s="1"/>
      <c r="C469" s="1"/>
      <c r="D469" s="1"/>
      <c r="E469" s="1"/>
      <c r="F469" s="2"/>
      <c r="G469" s="4"/>
      <c r="H469" s="1"/>
      <c r="I469" s="110"/>
      <c r="J469" s="3"/>
      <c r="K469" s="2"/>
      <c r="L469" s="98"/>
      <c r="M469" s="1"/>
    </row>
    <row r="470" spans="1:14" s="109" customFormat="1" ht="14.4" x14ac:dyDescent="0.3">
      <c r="A470" s="1"/>
      <c r="B470" s="1"/>
      <c r="C470" s="1"/>
      <c r="D470" s="1"/>
      <c r="E470" s="1"/>
      <c r="F470" s="2"/>
      <c r="G470" s="4"/>
      <c r="H470" s="1"/>
      <c r="I470" s="110"/>
      <c r="J470" s="3"/>
      <c r="K470" s="2"/>
      <c r="L470" s="98"/>
      <c r="M470" s="1"/>
    </row>
    <row r="471" spans="1:14" s="109" customFormat="1" ht="14.4" x14ac:dyDescent="0.3">
      <c r="A471" s="1"/>
      <c r="B471" s="1"/>
      <c r="C471" s="1"/>
      <c r="D471" s="1"/>
      <c r="E471" s="1"/>
      <c r="F471" s="2"/>
      <c r="G471" s="4"/>
      <c r="H471" s="1"/>
      <c r="I471" s="110"/>
      <c r="J471" s="3"/>
      <c r="K471" s="2"/>
      <c r="L471" s="98"/>
      <c r="M471" s="1"/>
    </row>
    <row r="472" spans="1:14" s="109" customFormat="1" ht="14.4" x14ac:dyDescent="0.3">
      <c r="A472" s="1"/>
      <c r="B472" s="1"/>
      <c r="C472" s="1"/>
      <c r="D472" s="1"/>
      <c r="E472" s="1"/>
      <c r="F472" s="2"/>
      <c r="G472" s="4"/>
      <c r="H472" s="1"/>
      <c r="I472" s="110"/>
      <c r="J472" s="3"/>
      <c r="K472" s="2"/>
      <c r="L472" s="98"/>
      <c r="M472" s="1"/>
    </row>
    <row r="473" spans="1:14" s="109" customFormat="1" ht="14.4" x14ac:dyDescent="0.3">
      <c r="A473" s="1"/>
      <c r="B473" s="1"/>
      <c r="C473" s="1"/>
      <c r="D473" s="1"/>
      <c r="E473" s="1"/>
      <c r="F473" s="2"/>
      <c r="G473" s="4"/>
      <c r="H473" s="1"/>
      <c r="I473" s="110"/>
      <c r="J473" s="3"/>
      <c r="K473" s="2"/>
      <c r="L473" s="98"/>
      <c r="M473" s="1"/>
    </row>
    <row r="474" spans="1:14" s="109" customFormat="1" ht="14.4" x14ac:dyDescent="0.3">
      <c r="A474" s="1"/>
      <c r="B474" s="1"/>
      <c r="C474" s="1"/>
      <c r="D474" s="1"/>
      <c r="E474" s="1"/>
      <c r="F474" s="2"/>
      <c r="G474" s="4"/>
      <c r="H474" s="1"/>
      <c r="I474" s="110"/>
      <c r="J474" s="3"/>
      <c r="K474" s="2"/>
      <c r="L474" s="98"/>
      <c r="M474" s="1"/>
    </row>
    <row r="475" spans="1:14" s="109" customFormat="1" ht="14.4" x14ac:dyDescent="0.3">
      <c r="A475" s="1"/>
      <c r="B475" s="1"/>
      <c r="C475" s="1"/>
      <c r="D475" s="1"/>
      <c r="E475" s="1"/>
      <c r="F475" s="2"/>
      <c r="G475" s="4"/>
      <c r="H475" s="1"/>
      <c r="I475" s="110"/>
      <c r="J475" s="3"/>
      <c r="K475" s="2"/>
      <c r="L475" s="98"/>
      <c r="M475" s="1"/>
    </row>
    <row r="476" spans="1:14" s="109" customFormat="1" ht="14.4" x14ac:dyDescent="0.3">
      <c r="A476" s="1"/>
      <c r="B476" s="1"/>
      <c r="C476" s="1"/>
      <c r="D476" s="1"/>
      <c r="E476" s="1"/>
      <c r="F476" s="2"/>
      <c r="G476" s="4"/>
      <c r="H476" s="1"/>
      <c r="I476" s="110"/>
      <c r="J476" s="3"/>
      <c r="K476" s="2"/>
      <c r="L476" s="98"/>
      <c r="M476" s="1"/>
    </row>
    <row r="477" spans="1:14" s="109" customFormat="1" ht="14.4" x14ac:dyDescent="0.3">
      <c r="A477" s="1"/>
      <c r="B477" s="1"/>
      <c r="C477" s="1"/>
      <c r="D477" s="1"/>
      <c r="E477" s="1"/>
      <c r="F477" s="2"/>
      <c r="G477" s="4"/>
      <c r="H477" s="1"/>
      <c r="I477" s="110"/>
      <c r="J477" s="3"/>
      <c r="K477" s="2"/>
      <c r="L477" s="98"/>
      <c r="M477" s="1"/>
    </row>
    <row r="478" spans="1:14" customFormat="1" x14ac:dyDescent="0.25">
      <c r="A478" s="1"/>
      <c r="B478" s="1"/>
      <c r="C478" s="1"/>
      <c r="D478" s="1"/>
      <c r="E478" s="1"/>
      <c r="F478" s="2"/>
      <c r="G478" s="4"/>
      <c r="H478" s="1"/>
      <c r="I478" s="9"/>
      <c r="J478" s="1"/>
      <c r="K478" s="2"/>
      <c r="L478" s="98"/>
      <c r="M478" s="1"/>
    </row>
    <row r="479" spans="1:14" ht="15" thickBot="1" x14ac:dyDescent="0.35">
      <c r="A479" s="1"/>
      <c r="B479" s="1"/>
      <c r="C479" s="1"/>
      <c r="D479" s="98"/>
      <c r="E479" s="1"/>
      <c r="F479" s="2"/>
      <c r="G479" s="99"/>
      <c r="H479" s="1"/>
      <c r="I479" s="100"/>
      <c r="J479" s="3"/>
      <c r="K479" s="2"/>
      <c r="L479" s="1"/>
      <c r="M479" s="1"/>
      <c r="N479" s="6"/>
    </row>
    <row r="480" spans="1:14" ht="14.4" x14ac:dyDescent="0.3">
      <c r="A480" s="1"/>
      <c r="B480" s="1"/>
      <c r="C480" s="1"/>
      <c r="D480" s="98"/>
      <c r="E480" s="1"/>
      <c r="F480" s="103"/>
      <c r="G480" s="104"/>
      <c r="H480" s="1"/>
      <c r="I480" s="100"/>
      <c r="J480" s="3"/>
      <c r="K480" s="2"/>
      <c r="L480" s="1"/>
      <c r="M480" s="1"/>
      <c r="N480" s="6"/>
    </row>
    <row r="481" spans="1:14" ht="15" thickBot="1" x14ac:dyDescent="0.35">
      <c r="A481" s="1"/>
      <c r="B481" s="1"/>
      <c r="C481" s="1"/>
      <c r="D481" s="98"/>
      <c r="E481" s="1"/>
      <c r="F481" s="105"/>
      <c r="G481" s="112"/>
      <c r="H481" s="1"/>
      <c r="I481" s="100"/>
      <c r="J481" s="3"/>
      <c r="K481" s="2"/>
      <c r="L481" s="1"/>
      <c r="M481" s="1"/>
      <c r="N481" s="6"/>
    </row>
  </sheetData>
  <sheetProtection password="F11F" sheet="1" objects="1" scenarios="1"/>
  <sortState xmlns:xlrd2="http://schemas.microsoft.com/office/spreadsheetml/2017/richdata2" ref="A189:N477">
    <sortCondition ref="I189:I477"/>
  </sortState>
  <mergeCells count="92">
    <mergeCell ref="E174:G174"/>
    <mergeCell ref="E176:G176"/>
    <mergeCell ref="E178:G178"/>
    <mergeCell ref="A187:J187"/>
    <mergeCell ref="K187:L187"/>
    <mergeCell ref="E180:G180"/>
    <mergeCell ref="E182:G182"/>
    <mergeCell ref="E184:G184"/>
    <mergeCell ref="E172:G172"/>
    <mergeCell ref="E150:G150"/>
    <mergeCell ref="E152:G152"/>
    <mergeCell ref="E154:G154"/>
    <mergeCell ref="E156:G156"/>
    <mergeCell ref="E158:G158"/>
    <mergeCell ref="E160:G160"/>
    <mergeCell ref="E162:G162"/>
    <mergeCell ref="E164:G164"/>
    <mergeCell ref="E166:G166"/>
    <mergeCell ref="E168:G168"/>
    <mergeCell ref="E170:G170"/>
    <mergeCell ref="E148:G148"/>
    <mergeCell ref="E126:G126"/>
    <mergeCell ref="E128:G128"/>
    <mergeCell ref="E130:G130"/>
    <mergeCell ref="E132:G132"/>
    <mergeCell ref="E134:G134"/>
    <mergeCell ref="E136:G136"/>
    <mergeCell ref="E138:G138"/>
    <mergeCell ref="E140:G140"/>
    <mergeCell ref="E142:G142"/>
    <mergeCell ref="E144:G144"/>
    <mergeCell ref="E146:G146"/>
    <mergeCell ref="E124:G124"/>
    <mergeCell ref="E102:G102"/>
    <mergeCell ref="E104:G104"/>
    <mergeCell ref="E106:G106"/>
    <mergeCell ref="E108:G108"/>
    <mergeCell ref="E110:G110"/>
    <mergeCell ref="E112:G112"/>
    <mergeCell ref="E114:G114"/>
    <mergeCell ref="E116:G116"/>
    <mergeCell ref="E118:G118"/>
    <mergeCell ref="E120:G120"/>
    <mergeCell ref="E122:G122"/>
    <mergeCell ref="E100:G100"/>
    <mergeCell ref="E78:G78"/>
    <mergeCell ref="E80:G80"/>
    <mergeCell ref="E82:G82"/>
    <mergeCell ref="E84:G84"/>
    <mergeCell ref="E86:G86"/>
    <mergeCell ref="E88:G88"/>
    <mergeCell ref="E90:G90"/>
    <mergeCell ref="E92:G92"/>
    <mergeCell ref="E94:G94"/>
    <mergeCell ref="E96:G96"/>
    <mergeCell ref="E98:G98"/>
    <mergeCell ref="E76:G76"/>
    <mergeCell ref="E54:G54"/>
    <mergeCell ref="E56:G56"/>
    <mergeCell ref="E58:G58"/>
    <mergeCell ref="E60:G60"/>
    <mergeCell ref="E62:G62"/>
    <mergeCell ref="E64:G64"/>
    <mergeCell ref="E66:G66"/>
    <mergeCell ref="E68:G68"/>
    <mergeCell ref="E70:G70"/>
    <mergeCell ref="E72:G72"/>
    <mergeCell ref="E74:G74"/>
    <mergeCell ref="E52:G52"/>
    <mergeCell ref="E30:G30"/>
    <mergeCell ref="E32:G32"/>
    <mergeCell ref="E34:G34"/>
    <mergeCell ref="E36:G36"/>
    <mergeCell ref="E38:G38"/>
    <mergeCell ref="E40:G40"/>
    <mergeCell ref="E42:G42"/>
    <mergeCell ref="E44:G44"/>
    <mergeCell ref="E46:G46"/>
    <mergeCell ref="E48:G48"/>
    <mergeCell ref="E50:G50"/>
    <mergeCell ref="E28:G28"/>
    <mergeCell ref="E5:G5"/>
    <mergeCell ref="E8:G8"/>
    <mergeCell ref="E10:G10"/>
    <mergeCell ref="E12:G12"/>
    <mergeCell ref="E14:G14"/>
    <mergeCell ref="E16:G16"/>
    <mergeCell ref="E18:G18"/>
    <mergeCell ref="E20:G20"/>
    <mergeCell ref="E22:G22"/>
    <mergeCell ref="E24:G24"/>
    <mergeCell ref="E26:G26"/>
  </mergeCells>
  <pageMargins left="0.7" right="0.7" top="0.75" bottom="0.75" header="0.3" footer="0.3"/>
  <pageSetup paperSize="9" scale="48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9"/>
  <sheetViews>
    <sheetView topLeftCell="A10" zoomScale="85" zoomScaleNormal="85" workbookViewId="0">
      <selection activeCell="K31" sqref="K31"/>
    </sheetView>
  </sheetViews>
  <sheetFormatPr baseColWidth="10" defaultColWidth="8.88671875" defaultRowHeight="13.8" x14ac:dyDescent="0.25"/>
  <cols>
    <col min="1" max="1" width="5.88671875" style="11" bestFit="1" customWidth="1"/>
    <col min="2" max="2" width="8.109375" style="11" customWidth="1"/>
    <col min="3" max="3" width="7.5546875" style="11" customWidth="1"/>
    <col min="4" max="4" width="17.88671875" style="11" customWidth="1"/>
    <col min="5" max="5" width="7.33203125" style="11" customWidth="1"/>
    <col min="6" max="6" width="16.44140625" style="11" bestFit="1" customWidth="1"/>
    <col min="7" max="7" width="7.6640625" style="124" bestFit="1" customWidth="1"/>
    <col min="8" max="8" width="16.44140625" style="124" bestFit="1" customWidth="1"/>
    <col min="9" max="9" width="16.44140625" style="11" bestFit="1" customWidth="1"/>
    <col min="10" max="16384" width="8.88671875" style="11"/>
  </cols>
  <sheetData>
    <row r="2" spans="1:8" x14ac:dyDescent="0.25">
      <c r="A2" s="122" t="s">
        <v>2414</v>
      </c>
      <c r="B2" s="122" t="s">
        <v>2415</v>
      </c>
      <c r="C2" s="146" t="s">
        <v>548</v>
      </c>
      <c r="D2" s="147"/>
      <c r="E2" s="146" t="s">
        <v>2542</v>
      </c>
      <c r="F2" s="147"/>
      <c r="G2" s="131" t="s">
        <v>2416</v>
      </c>
      <c r="H2" s="131" t="s">
        <v>2417</v>
      </c>
    </row>
    <row r="3" spans="1:8" x14ac:dyDescent="0.25">
      <c r="A3" s="148">
        <v>2018</v>
      </c>
      <c r="B3" s="19" t="s">
        <v>2418</v>
      </c>
      <c r="C3" s="11">
        <v>0</v>
      </c>
      <c r="D3" s="12">
        <v>0</v>
      </c>
      <c r="E3" s="11">
        <v>1</v>
      </c>
      <c r="F3" s="12">
        <v>-49.13</v>
      </c>
      <c r="G3" s="124">
        <f t="shared" ref="G3:G33" si="0">E3+C3</f>
        <v>1</v>
      </c>
      <c r="H3" s="132">
        <f t="shared" ref="H3:H33" si="1">F3+D3</f>
        <v>-49.13</v>
      </c>
    </row>
    <row r="4" spans="1:8" x14ac:dyDescent="0.25">
      <c r="A4" s="148"/>
      <c r="B4" s="19" t="s">
        <v>2419</v>
      </c>
      <c r="C4" s="11">
        <v>0</v>
      </c>
      <c r="D4" s="12">
        <v>0</v>
      </c>
      <c r="E4" s="11">
        <v>2</v>
      </c>
      <c r="F4" s="12">
        <v>-31.349999999999998</v>
      </c>
      <c r="G4" s="124">
        <f t="shared" si="0"/>
        <v>2</v>
      </c>
      <c r="H4" s="132">
        <f t="shared" si="1"/>
        <v>-31.349999999999998</v>
      </c>
    </row>
    <row r="5" spans="1:8" x14ac:dyDescent="0.25">
      <c r="A5" s="148"/>
      <c r="B5" s="19" t="s">
        <v>2420</v>
      </c>
      <c r="C5" s="11">
        <v>1</v>
      </c>
      <c r="D5" s="12">
        <v>-42.5</v>
      </c>
      <c r="E5" s="11">
        <v>0</v>
      </c>
      <c r="F5" s="12">
        <v>0</v>
      </c>
      <c r="G5" s="124">
        <f t="shared" si="0"/>
        <v>1</v>
      </c>
      <c r="H5" s="132">
        <f t="shared" si="1"/>
        <v>-42.5</v>
      </c>
    </row>
    <row r="6" spans="1:8" x14ac:dyDescent="0.25">
      <c r="A6" s="145">
        <v>2019</v>
      </c>
      <c r="B6" s="19" t="s">
        <v>2421</v>
      </c>
      <c r="C6" s="11">
        <v>0</v>
      </c>
      <c r="D6" s="12">
        <v>0</v>
      </c>
      <c r="E6" s="11">
        <v>2</v>
      </c>
      <c r="F6" s="12">
        <v>152.17000000000002</v>
      </c>
      <c r="G6" s="124">
        <f t="shared" si="0"/>
        <v>2</v>
      </c>
      <c r="H6" s="132">
        <f t="shared" si="1"/>
        <v>152.17000000000002</v>
      </c>
    </row>
    <row r="7" spans="1:8" x14ac:dyDescent="0.25">
      <c r="A7" s="145"/>
      <c r="B7" s="11" t="s">
        <v>2426</v>
      </c>
      <c r="C7" s="11">
        <v>0</v>
      </c>
      <c r="D7" s="12">
        <v>0</v>
      </c>
      <c r="E7" s="11">
        <v>1</v>
      </c>
      <c r="F7" s="12">
        <v>500</v>
      </c>
      <c r="G7" s="124">
        <f t="shared" si="0"/>
        <v>1</v>
      </c>
      <c r="H7" s="132">
        <f t="shared" si="1"/>
        <v>500</v>
      </c>
    </row>
    <row r="8" spans="1:8" x14ac:dyDescent="0.25">
      <c r="A8" s="145"/>
      <c r="B8" s="19" t="s">
        <v>2422</v>
      </c>
      <c r="C8" s="11">
        <v>2</v>
      </c>
      <c r="D8" s="12">
        <v>606.26</v>
      </c>
      <c r="E8" s="11">
        <v>1</v>
      </c>
      <c r="F8" s="12">
        <v>288</v>
      </c>
      <c r="G8" s="124">
        <f t="shared" si="0"/>
        <v>3</v>
      </c>
      <c r="H8" s="132">
        <f t="shared" si="1"/>
        <v>894.26</v>
      </c>
    </row>
    <row r="9" spans="1:8" x14ac:dyDescent="0.25">
      <c r="A9" s="145"/>
      <c r="B9" s="19" t="s">
        <v>2419</v>
      </c>
      <c r="C9" s="11">
        <v>1</v>
      </c>
      <c r="D9" s="12">
        <v>130.38</v>
      </c>
      <c r="E9" s="11">
        <v>1</v>
      </c>
      <c r="F9" s="12">
        <v>618.82000000000005</v>
      </c>
      <c r="G9" s="124">
        <f t="shared" si="0"/>
        <v>2</v>
      </c>
      <c r="H9" s="132">
        <f t="shared" si="1"/>
        <v>749.2</v>
      </c>
    </row>
    <row r="10" spans="1:8" x14ac:dyDescent="0.25">
      <c r="A10" s="145"/>
      <c r="B10" s="19" t="s">
        <v>2420</v>
      </c>
      <c r="C10" s="11">
        <v>3</v>
      </c>
      <c r="D10" s="12">
        <v>454.76</v>
      </c>
      <c r="E10" s="11">
        <v>1</v>
      </c>
      <c r="F10" s="12">
        <v>99.98</v>
      </c>
      <c r="G10" s="124">
        <f t="shared" si="0"/>
        <v>4</v>
      </c>
      <c r="H10" s="132">
        <f t="shared" si="1"/>
        <v>554.74</v>
      </c>
    </row>
    <row r="11" spans="1:8" x14ac:dyDescent="0.25">
      <c r="A11" s="145"/>
      <c r="B11" s="19" t="s">
        <v>2423</v>
      </c>
      <c r="C11" s="11">
        <v>3</v>
      </c>
      <c r="D11" s="12">
        <v>429.58</v>
      </c>
      <c r="E11" s="11">
        <v>0</v>
      </c>
      <c r="F11" s="12">
        <v>0</v>
      </c>
      <c r="G11" s="124">
        <f t="shared" si="0"/>
        <v>3</v>
      </c>
      <c r="H11" s="132">
        <f t="shared" si="1"/>
        <v>429.58</v>
      </c>
    </row>
    <row r="12" spans="1:8" x14ac:dyDescent="0.25">
      <c r="A12" s="145"/>
      <c r="B12" s="19" t="s">
        <v>2428</v>
      </c>
      <c r="C12" s="11">
        <v>1</v>
      </c>
      <c r="D12" s="12">
        <v>91.96</v>
      </c>
      <c r="E12" s="11">
        <v>0</v>
      </c>
      <c r="F12" s="12">
        <v>0</v>
      </c>
      <c r="G12" s="124">
        <f t="shared" si="0"/>
        <v>1</v>
      </c>
      <c r="H12" s="132">
        <f t="shared" si="1"/>
        <v>91.96</v>
      </c>
    </row>
    <row r="13" spans="1:8" x14ac:dyDescent="0.25">
      <c r="A13" s="145"/>
      <c r="B13" s="11" t="s">
        <v>2424</v>
      </c>
      <c r="C13" s="11">
        <v>1</v>
      </c>
      <c r="D13" s="12">
        <v>221.19</v>
      </c>
      <c r="E13" s="11">
        <v>1</v>
      </c>
      <c r="F13" s="12">
        <v>99.26</v>
      </c>
      <c r="G13" s="124">
        <f t="shared" si="0"/>
        <v>2</v>
      </c>
      <c r="H13" s="132">
        <f t="shared" si="1"/>
        <v>320.45</v>
      </c>
    </row>
    <row r="14" spans="1:8" x14ac:dyDescent="0.25">
      <c r="A14" s="145"/>
      <c r="B14" s="11" t="s">
        <v>2425</v>
      </c>
      <c r="C14" s="11">
        <v>3</v>
      </c>
      <c r="D14" s="12">
        <v>588.67999999999995</v>
      </c>
      <c r="E14" s="11">
        <v>0</v>
      </c>
      <c r="F14" s="12">
        <v>0</v>
      </c>
      <c r="G14" s="124">
        <f t="shared" si="0"/>
        <v>3</v>
      </c>
      <c r="H14" s="132">
        <f t="shared" si="1"/>
        <v>588.67999999999995</v>
      </c>
    </row>
    <row r="15" spans="1:8" x14ac:dyDescent="0.25">
      <c r="A15" s="145"/>
      <c r="B15" s="11" t="s">
        <v>2429</v>
      </c>
      <c r="C15" s="11">
        <v>4</v>
      </c>
      <c r="D15" s="12">
        <v>2233.1000000000004</v>
      </c>
      <c r="E15" s="11">
        <v>3</v>
      </c>
      <c r="F15" s="12">
        <v>-136.69999999999999</v>
      </c>
      <c r="G15" s="124">
        <f t="shared" si="0"/>
        <v>7</v>
      </c>
      <c r="H15" s="132">
        <f t="shared" si="1"/>
        <v>2096.4000000000005</v>
      </c>
    </row>
    <row r="16" spans="1:8" x14ac:dyDescent="0.25">
      <c r="A16" s="145">
        <v>2020</v>
      </c>
      <c r="B16" s="19" t="s">
        <v>2421</v>
      </c>
      <c r="C16" s="11">
        <v>0</v>
      </c>
      <c r="D16" s="12">
        <v>0</v>
      </c>
      <c r="E16" s="11">
        <v>1</v>
      </c>
      <c r="F16" s="12">
        <v>270.51</v>
      </c>
      <c r="G16" s="124">
        <f t="shared" si="0"/>
        <v>1</v>
      </c>
      <c r="H16" s="132">
        <f t="shared" si="1"/>
        <v>270.51</v>
      </c>
    </row>
    <row r="17" spans="1:8" x14ac:dyDescent="0.25">
      <c r="A17" s="145"/>
      <c r="B17" s="19" t="s">
        <v>2426</v>
      </c>
      <c r="C17" s="11">
        <v>3</v>
      </c>
      <c r="D17" s="12">
        <v>616.96</v>
      </c>
      <c r="E17" s="11">
        <v>2</v>
      </c>
      <c r="F17" s="12">
        <v>225.18</v>
      </c>
      <c r="G17" s="124">
        <f t="shared" si="0"/>
        <v>5</v>
      </c>
      <c r="H17" s="132">
        <f t="shared" si="1"/>
        <v>842.1400000000001</v>
      </c>
    </row>
    <row r="18" spans="1:8" x14ac:dyDescent="0.25">
      <c r="A18" s="145"/>
      <c r="B18" s="11" t="s">
        <v>2418</v>
      </c>
      <c r="C18" s="11">
        <v>3</v>
      </c>
      <c r="D18" s="12">
        <v>1008.22</v>
      </c>
      <c r="E18" s="11">
        <v>2</v>
      </c>
      <c r="F18" s="12">
        <v>331.46000000000004</v>
      </c>
      <c r="G18" s="124">
        <f t="shared" si="0"/>
        <v>5</v>
      </c>
      <c r="H18" s="132">
        <f t="shared" si="1"/>
        <v>1339.68</v>
      </c>
    </row>
    <row r="19" spans="1:8" x14ac:dyDescent="0.25">
      <c r="A19" s="145"/>
      <c r="B19" s="11" t="s">
        <v>2427</v>
      </c>
      <c r="C19" s="11">
        <v>3</v>
      </c>
      <c r="D19" s="12">
        <v>352.53</v>
      </c>
      <c r="E19" s="11">
        <v>0</v>
      </c>
      <c r="F19" s="12">
        <v>0</v>
      </c>
      <c r="G19" s="124">
        <f t="shared" si="0"/>
        <v>3</v>
      </c>
      <c r="H19" s="132">
        <f t="shared" si="1"/>
        <v>352.53</v>
      </c>
    </row>
    <row r="20" spans="1:8" x14ac:dyDescent="0.25">
      <c r="A20" s="145"/>
      <c r="B20" s="11" t="s">
        <v>2422</v>
      </c>
      <c r="C20" s="11">
        <v>3</v>
      </c>
      <c r="D20" s="12">
        <v>24.439999999999998</v>
      </c>
      <c r="E20" s="11">
        <v>0</v>
      </c>
      <c r="F20" s="12">
        <v>0</v>
      </c>
      <c r="G20" s="124">
        <f t="shared" si="0"/>
        <v>3</v>
      </c>
      <c r="H20" s="132">
        <f t="shared" si="1"/>
        <v>24.439999999999998</v>
      </c>
    </row>
    <row r="21" spans="1:8" x14ac:dyDescent="0.25">
      <c r="A21" s="145"/>
      <c r="B21" s="11" t="s">
        <v>2419</v>
      </c>
      <c r="C21" s="11">
        <v>1</v>
      </c>
      <c r="D21" s="12">
        <v>44.79</v>
      </c>
      <c r="E21" s="11">
        <v>1</v>
      </c>
      <c r="F21" s="12">
        <v>90.5</v>
      </c>
      <c r="G21" s="124">
        <f t="shared" si="0"/>
        <v>2</v>
      </c>
      <c r="H21" s="132">
        <f t="shared" si="1"/>
        <v>135.29</v>
      </c>
    </row>
    <row r="22" spans="1:8" x14ac:dyDescent="0.25">
      <c r="A22" s="145"/>
      <c r="B22" s="11" t="s">
        <v>2420</v>
      </c>
      <c r="C22" s="11">
        <v>1</v>
      </c>
      <c r="D22" s="12">
        <v>4380.2</v>
      </c>
      <c r="E22" s="11">
        <v>0</v>
      </c>
      <c r="F22" s="12">
        <v>0</v>
      </c>
      <c r="G22" s="124">
        <f t="shared" si="0"/>
        <v>1</v>
      </c>
      <c r="H22" s="132">
        <f t="shared" si="1"/>
        <v>4380.2</v>
      </c>
    </row>
    <row r="23" spans="1:8" x14ac:dyDescent="0.25">
      <c r="A23" s="145"/>
      <c r="B23" s="11" t="s">
        <v>2423</v>
      </c>
      <c r="C23" s="11">
        <v>3</v>
      </c>
      <c r="D23" s="12">
        <v>1547.32</v>
      </c>
      <c r="E23" s="11">
        <v>0</v>
      </c>
      <c r="F23" s="12">
        <v>0</v>
      </c>
      <c r="G23" s="124">
        <f t="shared" si="0"/>
        <v>3</v>
      </c>
      <c r="H23" s="132">
        <f t="shared" si="1"/>
        <v>1547.32</v>
      </c>
    </row>
    <row r="24" spans="1:8" x14ac:dyDescent="0.25">
      <c r="A24" s="145"/>
      <c r="B24" s="11" t="s">
        <v>2428</v>
      </c>
      <c r="C24" s="11">
        <v>3</v>
      </c>
      <c r="D24" s="12">
        <v>962.1</v>
      </c>
      <c r="E24" s="11">
        <v>0</v>
      </c>
      <c r="F24" s="12">
        <v>0</v>
      </c>
      <c r="G24" s="124">
        <f t="shared" si="0"/>
        <v>3</v>
      </c>
      <c r="H24" s="132">
        <f t="shared" si="1"/>
        <v>962.1</v>
      </c>
    </row>
    <row r="25" spans="1:8" x14ac:dyDescent="0.25">
      <c r="A25" s="145"/>
      <c r="B25" s="11" t="s">
        <v>2424</v>
      </c>
      <c r="C25" s="11">
        <v>10</v>
      </c>
      <c r="D25" s="12">
        <v>218.85000000000002</v>
      </c>
      <c r="E25" s="11">
        <v>2</v>
      </c>
      <c r="F25" s="12">
        <v>2434.81</v>
      </c>
      <c r="G25" s="124">
        <f t="shared" si="0"/>
        <v>12</v>
      </c>
      <c r="H25" s="132">
        <f t="shared" si="1"/>
        <v>2653.66</v>
      </c>
    </row>
    <row r="26" spans="1:8" x14ac:dyDescent="0.25">
      <c r="A26" s="145"/>
      <c r="B26" s="11" t="s">
        <v>2425</v>
      </c>
      <c r="C26" s="11">
        <v>9</v>
      </c>
      <c r="D26" s="12">
        <v>798.53</v>
      </c>
      <c r="E26" s="11">
        <v>1</v>
      </c>
      <c r="F26" s="12">
        <v>38.450000000000003</v>
      </c>
      <c r="G26" s="124">
        <f t="shared" si="0"/>
        <v>10</v>
      </c>
      <c r="H26" s="132">
        <f t="shared" si="1"/>
        <v>836.98</v>
      </c>
    </row>
    <row r="27" spans="1:8" x14ac:dyDescent="0.25">
      <c r="A27" s="145"/>
      <c r="B27" s="11" t="s">
        <v>2429</v>
      </c>
      <c r="C27" s="11">
        <v>14</v>
      </c>
      <c r="D27" s="12">
        <v>8459.34</v>
      </c>
      <c r="E27" s="11">
        <v>3</v>
      </c>
      <c r="F27" s="12">
        <v>29.44</v>
      </c>
      <c r="G27" s="124">
        <f t="shared" si="0"/>
        <v>17</v>
      </c>
      <c r="H27" s="132">
        <f t="shared" si="1"/>
        <v>8488.7800000000007</v>
      </c>
    </row>
    <row r="28" spans="1:8" x14ac:dyDescent="0.25">
      <c r="A28" s="145">
        <v>2021</v>
      </c>
      <c r="B28" s="19" t="s">
        <v>2421</v>
      </c>
      <c r="C28" s="11">
        <v>34</v>
      </c>
      <c r="D28" s="12">
        <v>5249.46</v>
      </c>
      <c r="E28" s="11">
        <v>6</v>
      </c>
      <c r="F28" s="12">
        <v>678.47</v>
      </c>
      <c r="G28" s="124">
        <f t="shared" si="0"/>
        <v>40</v>
      </c>
      <c r="H28" s="132">
        <f t="shared" si="1"/>
        <v>5927.93</v>
      </c>
    </row>
    <row r="29" spans="1:8" x14ac:dyDescent="0.25">
      <c r="A29" s="145"/>
      <c r="B29" s="19" t="s">
        <v>2426</v>
      </c>
      <c r="C29" s="11">
        <v>81</v>
      </c>
      <c r="D29" s="12">
        <v>73778.069999999978</v>
      </c>
      <c r="E29" s="11">
        <v>8</v>
      </c>
      <c r="F29" s="12">
        <v>32007.61</v>
      </c>
      <c r="G29" s="124">
        <f t="shared" si="0"/>
        <v>89</v>
      </c>
      <c r="H29" s="132">
        <f t="shared" si="1"/>
        <v>105785.67999999998</v>
      </c>
    </row>
    <row r="30" spans="1:8" x14ac:dyDescent="0.25">
      <c r="A30" s="145"/>
      <c r="B30" s="119"/>
      <c r="C30" s="20">
        <f>SUM(C3:C29)</f>
        <v>187</v>
      </c>
      <c r="D30" s="120">
        <f>SUM(D3:D29)</f>
        <v>102154.21999999997</v>
      </c>
      <c r="E30" s="20">
        <f>SUM(E3:E29)</f>
        <v>39</v>
      </c>
      <c r="F30" s="120">
        <f>SUM(F3:F29)</f>
        <v>37647.480000000003</v>
      </c>
      <c r="G30" s="121">
        <f t="shared" si="0"/>
        <v>226</v>
      </c>
      <c r="H30" s="123">
        <f t="shared" si="1"/>
        <v>139801.69999999998</v>
      </c>
    </row>
    <row r="31" spans="1:8" x14ac:dyDescent="0.25">
      <c r="A31" s="145"/>
      <c r="B31" s="11" t="s">
        <v>2418</v>
      </c>
      <c r="C31" s="11">
        <v>151</v>
      </c>
      <c r="D31" s="12">
        <v>61257.749999999978</v>
      </c>
      <c r="E31" s="11">
        <v>17</v>
      </c>
      <c r="F31" s="12">
        <v>47331.17</v>
      </c>
      <c r="G31" s="124">
        <f t="shared" si="0"/>
        <v>168</v>
      </c>
      <c r="H31" s="132">
        <f t="shared" si="1"/>
        <v>108588.91999999998</v>
      </c>
    </row>
    <row r="32" spans="1:8" x14ac:dyDescent="0.25">
      <c r="A32" s="145"/>
      <c r="B32" s="11" t="s">
        <v>2427</v>
      </c>
      <c r="C32" s="11">
        <v>338</v>
      </c>
      <c r="D32" s="12">
        <v>348843.63000000012</v>
      </c>
      <c r="E32" s="11">
        <v>31</v>
      </c>
      <c r="F32" s="12">
        <v>48282.2</v>
      </c>
      <c r="G32" s="124">
        <f t="shared" si="0"/>
        <v>369</v>
      </c>
      <c r="H32" s="132">
        <f t="shared" si="1"/>
        <v>397125.83000000013</v>
      </c>
    </row>
    <row r="33" spans="1:8" x14ac:dyDescent="0.25">
      <c r="A33" s="145"/>
      <c r="B33" s="11" t="s">
        <v>2422</v>
      </c>
      <c r="C33" s="11">
        <v>1115</v>
      </c>
      <c r="D33" s="12">
        <v>1037936.3500000007</v>
      </c>
      <c r="E33" s="11">
        <v>127</v>
      </c>
      <c r="F33" s="12">
        <v>207778.32000000004</v>
      </c>
      <c r="G33" s="124">
        <f t="shared" si="0"/>
        <v>1242</v>
      </c>
      <c r="H33" s="132">
        <f t="shared" si="1"/>
        <v>1245714.6700000006</v>
      </c>
    </row>
    <row r="34" spans="1:8" x14ac:dyDescent="0.25">
      <c r="A34" s="117"/>
      <c r="B34" s="13" t="s">
        <v>2416</v>
      </c>
      <c r="C34" s="129">
        <f>SUM(C3:C33)-C30</f>
        <v>1791</v>
      </c>
      <c r="D34" s="118">
        <f>SUM(D3:D33)-D30</f>
        <v>1550191.9500000009</v>
      </c>
      <c r="E34" s="129">
        <f t="shared" ref="E34:G34" si="2">SUM(E3:E33)-E30</f>
        <v>214</v>
      </c>
      <c r="F34" s="118">
        <f t="shared" si="2"/>
        <v>341039.17000000004</v>
      </c>
      <c r="G34" s="125">
        <f t="shared" si="2"/>
        <v>2005</v>
      </c>
      <c r="H34" s="118">
        <f>SUM(H3:H33)-H30</f>
        <v>1891231.1200000008</v>
      </c>
    </row>
    <row r="36" spans="1:8" x14ac:dyDescent="0.25">
      <c r="B36" s="121" t="s">
        <v>2543</v>
      </c>
      <c r="C36" s="121"/>
      <c r="D36" s="121"/>
      <c r="E36" s="121"/>
      <c r="F36" s="121"/>
      <c r="G36" s="121">
        <f>G30</f>
        <v>226</v>
      </c>
      <c r="H36" s="123">
        <f>H30</f>
        <v>139801.69999999998</v>
      </c>
    </row>
    <row r="37" spans="1:8" x14ac:dyDescent="0.25">
      <c r="B37" s="124"/>
      <c r="C37" s="124"/>
      <c r="D37" s="124"/>
      <c r="E37" s="124"/>
      <c r="F37" s="124"/>
    </row>
    <row r="38" spans="1:8" x14ac:dyDescent="0.25">
      <c r="B38" s="14" t="s">
        <v>2430</v>
      </c>
      <c r="C38" s="14"/>
      <c r="D38" s="14"/>
      <c r="E38" s="14"/>
      <c r="F38" s="14"/>
      <c r="G38" s="14">
        <f>G34</f>
        <v>2005</v>
      </c>
      <c r="H38" s="15">
        <f>H34</f>
        <v>1891231.1200000008</v>
      </c>
    </row>
    <row r="39" spans="1:8" x14ac:dyDescent="0.25">
      <c r="B39" s="124"/>
      <c r="C39" s="124"/>
      <c r="D39" s="124"/>
      <c r="E39" s="124"/>
      <c r="F39" s="124"/>
    </row>
  </sheetData>
  <mergeCells count="6">
    <mergeCell ref="A28:A33"/>
    <mergeCell ref="E2:F2"/>
    <mergeCell ref="C2:D2"/>
    <mergeCell ref="A3:A5"/>
    <mergeCell ref="A6:A15"/>
    <mergeCell ref="A16:A27"/>
  </mergeCells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93"/>
  <sheetViews>
    <sheetView workbookViewId="0">
      <selection activeCell="C6" sqref="C6"/>
    </sheetView>
  </sheetViews>
  <sheetFormatPr baseColWidth="10" defaultColWidth="9.109375" defaultRowHeight="13.2" x14ac:dyDescent="0.25"/>
  <cols>
    <col min="1" max="1" width="16.6640625" style="6" bestFit="1" customWidth="1"/>
    <col min="2" max="2" width="25.88671875" style="6" bestFit="1" customWidth="1"/>
    <col min="3" max="3" width="43" style="6" bestFit="1" customWidth="1"/>
    <col min="4" max="16384" width="9.109375" style="6"/>
  </cols>
  <sheetData>
    <row r="1" spans="1:3" x14ac:dyDescent="0.25">
      <c r="A1" s="5">
        <v>10010000004000</v>
      </c>
      <c r="B1" s="6" t="s">
        <v>610</v>
      </c>
      <c r="C1" s="7" t="s">
        <v>611</v>
      </c>
    </row>
    <row r="2" spans="1:3" x14ac:dyDescent="0.25">
      <c r="A2" s="5" t="s">
        <v>612</v>
      </c>
      <c r="B2" s="6" t="s">
        <v>610</v>
      </c>
      <c r="C2" s="7" t="s">
        <v>613</v>
      </c>
    </row>
    <row r="3" spans="1:3" x14ac:dyDescent="0.25">
      <c r="A3" s="5">
        <v>10010000005000</v>
      </c>
      <c r="B3" s="6" t="s">
        <v>614</v>
      </c>
      <c r="C3" s="7" t="s">
        <v>615</v>
      </c>
    </row>
    <row r="4" spans="1:3" x14ac:dyDescent="0.25">
      <c r="A4" s="5" t="s">
        <v>616</v>
      </c>
      <c r="B4" s="6" t="s">
        <v>617</v>
      </c>
      <c r="C4" s="7" t="s">
        <v>618</v>
      </c>
    </row>
    <row r="5" spans="1:3" x14ac:dyDescent="0.25">
      <c r="A5" s="5">
        <v>10010000006000</v>
      </c>
      <c r="B5" s="6" t="s">
        <v>619</v>
      </c>
      <c r="C5" s="7" t="s">
        <v>620</v>
      </c>
    </row>
    <row r="6" spans="1:3" x14ac:dyDescent="0.25">
      <c r="A6" s="5" t="s">
        <v>621</v>
      </c>
      <c r="B6" s="6" t="s">
        <v>619</v>
      </c>
      <c r="C6" s="7" t="s">
        <v>622</v>
      </c>
    </row>
    <row r="7" spans="1:3" x14ac:dyDescent="0.25">
      <c r="A7" s="5">
        <v>10010001561000</v>
      </c>
      <c r="B7" s="6" t="s">
        <v>623</v>
      </c>
      <c r="C7" s="7" t="s">
        <v>624</v>
      </c>
    </row>
    <row r="8" spans="1:3" x14ac:dyDescent="0.25">
      <c r="A8" s="5">
        <v>10010001561001</v>
      </c>
      <c r="B8" s="6" t="s">
        <v>625</v>
      </c>
      <c r="C8" s="7" t="s">
        <v>626</v>
      </c>
    </row>
    <row r="9" spans="1:3" x14ac:dyDescent="0.25">
      <c r="A9" s="5">
        <v>10010001561002</v>
      </c>
      <c r="B9" s="6" t="s">
        <v>623</v>
      </c>
      <c r="C9" s="7" t="s">
        <v>627</v>
      </c>
    </row>
    <row r="10" spans="1:3" x14ac:dyDescent="0.25">
      <c r="A10" s="5">
        <v>10010001561003</v>
      </c>
      <c r="B10" s="6" t="s">
        <v>628</v>
      </c>
      <c r="C10" s="7" t="s">
        <v>629</v>
      </c>
    </row>
    <row r="11" spans="1:3" x14ac:dyDescent="0.25">
      <c r="A11" s="5" t="s">
        <v>630</v>
      </c>
      <c r="B11" s="6" t="s">
        <v>623</v>
      </c>
      <c r="C11" s="7" t="s">
        <v>631</v>
      </c>
    </row>
    <row r="12" spans="1:3" x14ac:dyDescent="0.25">
      <c r="A12" s="5">
        <v>10020000007000</v>
      </c>
      <c r="B12" s="6" t="s">
        <v>632</v>
      </c>
      <c r="C12" s="7" t="s">
        <v>633</v>
      </c>
    </row>
    <row r="13" spans="1:3" x14ac:dyDescent="0.25">
      <c r="A13" s="5" t="s">
        <v>634</v>
      </c>
      <c r="B13" s="6" t="s">
        <v>632</v>
      </c>
      <c r="C13" s="7" t="s">
        <v>635</v>
      </c>
    </row>
    <row r="14" spans="1:3" x14ac:dyDescent="0.25">
      <c r="A14" s="5">
        <v>10020000008000</v>
      </c>
      <c r="B14" s="6" t="s">
        <v>636</v>
      </c>
      <c r="C14" s="7" t="s">
        <v>637</v>
      </c>
    </row>
    <row r="15" spans="1:3" x14ac:dyDescent="0.25">
      <c r="A15" s="5" t="s">
        <v>638</v>
      </c>
      <c r="B15" s="6" t="s">
        <v>639</v>
      </c>
      <c r="C15" s="7" t="s">
        <v>640</v>
      </c>
    </row>
    <row r="16" spans="1:3" x14ac:dyDescent="0.25">
      <c r="A16" s="5">
        <v>10020000009000</v>
      </c>
      <c r="B16" s="6" t="s">
        <v>641</v>
      </c>
      <c r="C16" s="7" t="s">
        <v>642</v>
      </c>
    </row>
    <row r="17" spans="1:3" x14ac:dyDescent="0.25">
      <c r="A17" s="5">
        <v>10020000009001</v>
      </c>
      <c r="B17" s="6" t="s">
        <v>643</v>
      </c>
      <c r="C17" s="7" t="s">
        <v>644</v>
      </c>
    </row>
    <row r="18" spans="1:3" x14ac:dyDescent="0.25">
      <c r="A18" s="5">
        <v>10020000017000</v>
      </c>
      <c r="B18" s="6" t="s">
        <v>645</v>
      </c>
      <c r="C18" s="7" t="s">
        <v>646</v>
      </c>
    </row>
    <row r="19" spans="1:3" x14ac:dyDescent="0.25">
      <c r="A19" s="5">
        <v>10020000962000</v>
      </c>
      <c r="B19" s="6" t="s">
        <v>647</v>
      </c>
      <c r="C19" s="7" t="s">
        <v>648</v>
      </c>
    </row>
    <row r="20" spans="1:3" x14ac:dyDescent="0.25">
      <c r="A20" s="5">
        <v>10020000977000</v>
      </c>
      <c r="B20" s="6" t="s">
        <v>649</v>
      </c>
      <c r="C20" s="7" t="s">
        <v>650</v>
      </c>
    </row>
    <row r="21" spans="1:3" x14ac:dyDescent="0.25">
      <c r="A21" s="5" t="s">
        <v>651</v>
      </c>
      <c r="B21" s="6" t="s">
        <v>652</v>
      </c>
      <c r="C21" s="7"/>
    </row>
    <row r="22" spans="1:3" x14ac:dyDescent="0.25">
      <c r="A22" s="5">
        <v>10020001682000</v>
      </c>
      <c r="B22" s="6" t="s">
        <v>653</v>
      </c>
      <c r="C22" s="7"/>
    </row>
    <row r="23" spans="1:3" x14ac:dyDescent="0.25">
      <c r="A23" s="5">
        <v>10020001683000</v>
      </c>
      <c r="B23" s="6" t="s">
        <v>654</v>
      </c>
      <c r="C23" s="7"/>
    </row>
    <row r="24" spans="1:3" x14ac:dyDescent="0.25">
      <c r="A24" s="5">
        <v>10020001684000</v>
      </c>
      <c r="B24" s="6" t="s">
        <v>655</v>
      </c>
      <c r="C24" s="7"/>
    </row>
    <row r="25" spans="1:3" x14ac:dyDescent="0.25">
      <c r="A25" s="5" t="s">
        <v>656</v>
      </c>
      <c r="B25" s="6" t="s">
        <v>655</v>
      </c>
      <c r="C25" s="7"/>
    </row>
    <row r="26" spans="1:3" x14ac:dyDescent="0.25">
      <c r="A26" s="5">
        <v>10020001685000</v>
      </c>
      <c r="B26" s="6" t="s">
        <v>657</v>
      </c>
      <c r="C26" s="7"/>
    </row>
    <row r="27" spans="1:3" x14ac:dyDescent="0.25">
      <c r="A27" s="5">
        <v>10020001686000</v>
      </c>
      <c r="B27" s="6" t="s">
        <v>658</v>
      </c>
      <c r="C27" s="7"/>
    </row>
    <row r="28" spans="1:3" x14ac:dyDescent="0.25">
      <c r="A28" s="5">
        <v>10020001688000</v>
      </c>
      <c r="B28" s="6" t="s">
        <v>659</v>
      </c>
      <c r="C28" s="7"/>
    </row>
    <row r="29" spans="1:3" x14ac:dyDescent="0.25">
      <c r="A29" s="5">
        <v>10020001688001</v>
      </c>
      <c r="B29" s="6" t="s">
        <v>660</v>
      </c>
      <c r="C29" s="7"/>
    </row>
    <row r="30" spans="1:3" x14ac:dyDescent="0.25">
      <c r="A30" s="5" t="s">
        <v>661</v>
      </c>
      <c r="B30" s="6" t="s">
        <v>659</v>
      </c>
      <c r="C30" s="7"/>
    </row>
    <row r="31" spans="1:3" x14ac:dyDescent="0.25">
      <c r="A31" s="5">
        <v>10020001692000</v>
      </c>
      <c r="B31" s="6" t="s">
        <v>662</v>
      </c>
      <c r="C31" s="7"/>
    </row>
    <row r="32" spans="1:3" x14ac:dyDescent="0.25">
      <c r="A32" s="5">
        <v>10020001753000</v>
      </c>
      <c r="B32" s="6" t="s">
        <v>663</v>
      </c>
      <c r="C32" s="7"/>
    </row>
    <row r="33" spans="1:3" x14ac:dyDescent="0.25">
      <c r="A33" s="5">
        <v>10020001828000</v>
      </c>
      <c r="B33" s="6" t="s">
        <v>664</v>
      </c>
      <c r="C33" s="7"/>
    </row>
    <row r="34" spans="1:3" x14ac:dyDescent="0.25">
      <c r="A34" s="5">
        <v>10020001828001</v>
      </c>
      <c r="B34" s="6" t="s">
        <v>665</v>
      </c>
      <c r="C34" s="7"/>
    </row>
    <row r="35" spans="1:3" x14ac:dyDescent="0.25">
      <c r="A35" s="5" t="s">
        <v>666</v>
      </c>
      <c r="B35" s="6" t="s">
        <v>664</v>
      </c>
      <c r="C35" s="7"/>
    </row>
    <row r="36" spans="1:3" x14ac:dyDescent="0.25">
      <c r="A36" s="5">
        <v>10020001845000</v>
      </c>
      <c r="B36" s="6" t="s">
        <v>667</v>
      </c>
      <c r="C36" s="7"/>
    </row>
    <row r="37" spans="1:3" x14ac:dyDescent="0.25">
      <c r="A37" s="5" t="s">
        <v>668</v>
      </c>
      <c r="B37" s="6" t="s">
        <v>667</v>
      </c>
      <c r="C37" s="7"/>
    </row>
    <row r="38" spans="1:3" x14ac:dyDescent="0.25">
      <c r="A38" s="5">
        <v>10020001846000</v>
      </c>
      <c r="B38" s="6" t="s">
        <v>669</v>
      </c>
      <c r="C38" s="7"/>
    </row>
    <row r="39" spans="1:3" x14ac:dyDescent="0.25">
      <c r="A39" s="5">
        <v>10020001849000</v>
      </c>
      <c r="B39" s="6" t="s">
        <v>670</v>
      </c>
      <c r="C39" s="7"/>
    </row>
    <row r="40" spans="1:3" x14ac:dyDescent="0.25">
      <c r="A40" s="5" t="s">
        <v>671</v>
      </c>
      <c r="B40" s="6" t="s">
        <v>672</v>
      </c>
      <c r="C40" s="7"/>
    </row>
    <row r="41" spans="1:3" x14ac:dyDescent="0.25">
      <c r="A41" s="5">
        <v>10020001928000</v>
      </c>
      <c r="B41" s="6" t="s">
        <v>673</v>
      </c>
      <c r="C41" s="7"/>
    </row>
    <row r="42" spans="1:3" x14ac:dyDescent="0.25">
      <c r="A42" s="5">
        <v>10020002104000</v>
      </c>
      <c r="B42" s="6" t="s">
        <v>674</v>
      </c>
      <c r="C42" s="7"/>
    </row>
    <row r="43" spans="1:3" x14ac:dyDescent="0.25">
      <c r="A43" s="5" t="s">
        <v>675</v>
      </c>
      <c r="B43" s="6" t="s">
        <v>676</v>
      </c>
      <c r="C43" s="7"/>
    </row>
    <row r="44" spans="1:3" x14ac:dyDescent="0.25">
      <c r="A44" s="5">
        <v>10020002105000</v>
      </c>
      <c r="B44" s="6" t="s">
        <v>677</v>
      </c>
      <c r="C44" s="7"/>
    </row>
    <row r="45" spans="1:3" x14ac:dyDescent="0.25">
      <c r="A45" s="5" t="s">
        <v>678</v>
      </c>
      <c r="B45" s="6" t="s">
        <v>679</v>
      </c>
      <c r="C45" s="7"/>
    </row>
    <row r="46" spans="1:3" x14ac:dyDescent="0.25">
      <c r="A46" s="5">
        <v>10020002106000</v>
      </c>
      <c r="B46" s="6" t="s">
        <v>680</v>
      </c>
      <c r="C46" s="7"/>
    </row>
    <row r="47" spans="1:3" x14ac:dyDescent="0.25">
      <c r="A47" s="5" t="s">
        <v>681</v>
      </c>
      <c r="B47" s="6" t="s">
        <v>682</v>
      </c>
      <c r="C47" s="7"/>
    </row>
    <row r="48" spans="1:3" x14ac:dyDescent="0.25">
      <c r="A48" s="5">
        <v>10020002147000</v>
      </c>
      <c r="B48" s="6" t="s">
        <v>683</v>
      </c>
      <c r="C48" s="7"/>
    </row>
    <row r="49" spans="1:3" x14ac:dyDescent="0.25">
      <c r="A49" s="5">
        <v>10020002147001</v>
      </c>
      <c r="B49" s="8" t="s">
        <v>684</v>
      </c>
      <c r="C49" s="7"/>
    </row>
    <row r="50" spans="1:3" x14ac:dyDescent="0.25">
      <c r="A50" s="5" t="s">
        <v>685</v>
      </c>
      <c r="B50" s="6" t="s">
        <v>683</v>
      </c>
      <c r="C50" s="7"/>
    </row>
    <row r="51" spans="1:3" x14ac:dyDescent="0.25">
      <c r="A51" s="5">
        <v>10020002153000</v>
      </c>
      <c r="B51" s="6" t="s">
        <v>686</v>
      </c>
      <c r="C51" s="7"/>
    </row>
    <row r="52" spans="1:3" x14ac:dyDescent="0.25">
      <c r="A52" s="5">
        <v>10020002155000</v>
      </c>
      <c r="B52" s="6" t="s">
        <v>687</v>
      </c>
      <c r="C52" s="7"/>
    </row>
    <row r="53" spans="1:3" x14ac:dyDescent="0.25">
      <c r="A53" s="5">
        <v>10020002165000</v>
      </c>
      <c r="B53" s="6" t="s">
        <v>688</v>
      </c>
      <c r="C53" s="7"/>
    </row>
    <row r="54" spans="1:3" x14ac:dyDescent="0.25">
      <c r="A54" s="5">
        <v>10020002166000</v>
      </c>
      <c r="B54" s="6" t="s">
        <v>689</v>
      </c>
      <c r="C54" s="7"/>
    </row>
    <row r="55" spans="1:3" x14ac:dyDescent="0.25">
      <c r="A55" s="5">
        <v>10020002187000</v>
      </c>
      <c r="B55" s="6" t="s">
        <v>664</v>
      </c>
      <c r="C55" s="7"/>
    </row>
    <row r="56" spans="1:3" x14ac:dyDescent="0.25">
      <c r="A56" s="5">
        <v>10020002188000</v>
      </c>
      <c r="B56" s="6" t="s">
        <v>690</v>
      </c>
      <c r="C56" s="7"/>
    </row>
    <row r="57" spans="1:3" x14ac:dyDescent="0.25">
      <c r="A57" s="5" t="s">
        <v>691</v>
      </c>
      <c r="B57" s="6" t="s">
        <v>692</v>
      </c>
      <c r="C57" s="7"/>
    </row>
    <row r="58" spans="1:3" x14ac:dyDescent="0.25">
      <c r="A58" s="5" t="s">
        <v>693</v>
      </c>
      <c r="B58" s="6" t="s">
        <v>692</v>
      </c>
      <c r="C58" s="7"/>
    </row>
    <row r="59" spans="1:3" x14ac:dyDescent="0.25">
      <c r="A59" s="5" t="s">
        <v>591</v>
      </c>
      <c r="B59" s="6" t="s">
        <v>694</v>
      </c>
      <c r="C59" s="7"/>
    </row>
    <row r="60" spans="1:3" x14ac:dyDescent="0.25">
      <c r="A60" s="5" t="s">
        <v>695</v>
      </c>
      <c r="B60" s="6" t="s">
        <v>696</v>
      </c>
      <c r="C60" s="7"/>
    </row>
    <row r="61" spans="1:3" x14ac:dyDescent="0.25">
      <c r="A61" s="5" t="s">
        <v>697</v>
      </c>
      <c r="B61" s="6" t="s">
        <v>698</v>
      </c>
      <c r="C61" s="7"/>
    </row>
    <row r="62" spans="1:3" x14ac:dyDescent="0.25">
      <c r="A62" s="5" t="s">
        <v>699</v>
      </c>
      <c r="B62" s="6" t="s">
        <v>698</v>
      </c>
      <c r="C62" s="7"/>
    </row>
    <row r="63" spans="1:3" x14ac:dyDescent="0.25">
      <c r="A63" s="5" t="s">
        <v>700</v>
      </c>
      <c r="B63" s="6" t="s">
        <v>701</v>
      </c>
      <c r="C63" s="7"/>
    </row>
    <row r="64" spans="1:3" x14ac:dyDescent="0.25">
      <c r="A64" s="5" t="s">
        <v>702</v>
      </c>
      <c r="B64" s="6" t="s">
        <v>701</v>
      </c>
      <c r="C64" s="7"/>
    </row>
    <row r="65" spans="1:3" x14ac:dyDescent="0.25">
      <c r="A65" s="5" t="s">
        <v>703</v>
      </c>
      <c r="B65" s="6" t="s">
        <v>704</v>
      </c>
      <c r="C65" s="7"/>
    </row>
    <row r="66" spans="1:3" x14ac:dyDescent="0.25">
      <c r="A66" s="5" t="s">
        <v>705</v>
      </c>
      <c r="B66" s="6" t="s">
        <v>706</v>
      </c>
      <c r="C66" s="7"/>
    </row>
    <row r="67" spans="1:3" x14ac:dyDescent="0.25">
      <c r="A67" s="5" t="s">
        <v>707</v>
      </c>
      <c r="B67" s="6" t="s">
        <v>708</v>
      </c>
      <c r="C67" s="7"/>
    </row>
    <row r="68" spans="1:3" x14ac:dyDescent="0.25">
      <c r="A68" s="5" t="s">
        <v>709</v>
      </c>
      <c r="B68" s="6" t="s">
        <v>710</v>
      </c>
      <c r="C68" s="7"/>
    </row>
    <row r="69" spans="1:3" x14ac:dyDescent="0.25">
      <c r="A69" s="5" t="s">
        <v>711</v>
      </c>
      <c r="B69" s="6" t="s">
        <v>712</v>
      </c>
      <c r="C69" s="7"/>
    </row>
    <row r="70" spans="1:3" x14ac:dyDescent="0.25">
      <c r="A70" s="5" t="s">
        <v>713</v>
      </c>
      <c r="B70" s="6" t="s">
        <v>708</v>
      </c>
      <c r="C70" s="7"/>
    </row>
    <row r="71" spans="1:3" x14ac:dyDescent="0.25">
      <c r="A71" s="5" t="s">
        <v>714</v>
      </c>
      <c r="B71" s="6" t="s">
        <v>662</v>
      </c>
      <c r="C71" s="7"/>
    </row>
    <row r="72" spans="1:3" x14ac:dyDescent="0.25">
      <c r="A72" s="5" t="s">
        <v>715</v>
      </c>
      <c r="B72" s="6" t="s">
        <v>662</v>
      </c>
      <c r="C72" s="7"/>
    </row>
    <row r="73" spans="1:3" x14ac:dyDescent="0.25">
      <c r="A73" s="5" t="s">
        <v>716</v>
      </c>
      <c r="B73" s="6" t="s">
        <v>717</v>
      </c>
      <c r="C73" s="7"/>
    </row>
    <row r="74" spans="1:3" x14ac:dyDescent="0.25">
      <c r="A74" s="5" t="s">
        <v>718</v>
      </c>
      <c r="B74" s="6" t="s">
        <v>717</v>
      </c>
      <c r="C74" s="7"/>
    </row>
    <row r="75" spans="1:3" x14ac:dyDescent="0.25">
      <c r="A75" s="5" t="s">
        <v>719</v>
      </c>
      <c r="B75" s="6" t="s">
        <v>720</v>
      </c>
      <c r="C75" s="7"/>
    </row>
    <row r="76" spans="1:3" x14ac:dyDescent="0.25">
      <c r="A76" s="5" t="s">
        <v>721</v>
      </c>
      <c r="B76" s="6" t="s">
        <v>722</v>
      </c>
      <c r="C76" s="7"/>
    </row>
    <row r="77" spans="1:3" x14ac:dyDescent="0.25">
      <c r="A77" s="5" t="s">
        <v>723</v>
      </c>
      <c r="B77" s="6" t="s">
        <v>722</v>
      </c>
      <c r="C77" s="7"/>
    </row>
    <row r="78" spans="1:3" x14ac:dyDescent="0.25">
      <c r="A78" s="5" t="s">
        <v>724</v>
      </c>
      <c r="B78" s="6" t="s">
        <v>722</v>
      </c>
    </row>
    <row r="79" spans="1:3" x14ac:dyDescent="0.25">
      <c r="A79" s="5" t="s">
        <v>725</v>
      </c>
      <c r="B79" s="6" t="s">
        <v>726</v>
      </c>
      <c r="C79" s="7"/>
    </row>
    <row r="80" spans="1:3" x14ac:dyDescent="0.25">
      <c r="A80" s="5" t="s">
        <v>727</v>
      </c>
      <c r="B80" s="6" t="s">
        <v>726</v>
      </c>
      <c r="C80" s="7"/>
    </row>
    <row r="81" spans="1:3" x14ac:dyDescent="0.25">
      <c r="A81" s="5" t="s">
        <v>530</v>
      </c>
      <c r="B81" s="6" t="s">
        <v>728</v>
      </c>
      <c r="C81" s="7"/>
    </row>
    <row r="82" spans="1:3" x14ac:dyDescent="0.25">
      <c r="A82" s="5" t="s">
        <v>729</v>
      </c>
      <c r="B82" s="6" t="s">
        <v>728</v>
      </c>
      <c r="C82" s="7"/>
    </row>
    <row r="83" spans="1:3" x14ac:dyDescent="0.25">
      <c r="A83" s="5" t="s">
        <v>730</v>
      </c>
      <c r="B83" s="6" t="s">
        <v>728</v>
      </c>
      <c r="C83" s="7"/>
    </row>
    <row r="84" spans="1:3" x14ac:dyDescent="0.25">
      <c r="A84" s="5" t="s">
        <v>239</v>
      </c>
      <c r="B84" s="6" t="s">
        <v>731</v>
      </c>
      <c r="C84" s="7"/>
    </row>
    <row r="85" spans="1:3" x14ac:dyDescent="0.25">
      <c r="A85" s="5" t="s">
        <v>732</v>
      </c>
      <c r="B85" s="6" t="s">
        <v>731</v>
      </c>
      <c r="C85" s="7"/>
    </row>
    <row r="86" spans="1:3" x14ac:dyDescent="0.25">
      <c r="A86" s="5" t="s">
        <v>733</v>
      </c>
      <c r="B86" s="6" t="s">
        <v>734</v>
      </c>
      <c r="C86" s="7"/>
    </row>
    <row r="87" spans="1:3" x14ac:dyDescent="0.25">
      <c r="A87" s="5" t="s">
        <v>735</v>
      </c>
      <c r="B87" s="6" t="s">
        <v>736</v>
      </c>
      <c r="C87" s="7"/>
    </row>
    <row r="88" spans="1:3" x14ac:dyDescent="0.25">
      <c r="A88" s="5" t="s">
        <v>737</v>
      </c>
      <c r="B88" s="6" t="s">
        <v>738</v>
      </c>
      <c r="C88" s="7"/>
    </row>
    <row r="89" spans="1:3" x14ac:dyDescent="0.25">
      <c r="A89" s="5" t="s">
        <v>739</v>
      </c>
      <c r="B89" s="6" t="s">
        <v>740</v>
      </c>
      <c r="C89" s="7"/>
    </row>
    <row r="90" spans="1:3" x14ac:dyDescent="0.25">
      <c r="A90" s="5" t="s">
        <v>741</v>
      </c>
      <c r="B90" s="6" t="s">
        <v>742</v>
      </c>
      <c r="C90" s="7"/>
    </row>
    <row r="91" spans="1:3" x14ac:dyDescent="0.25">
      <c r="A91" s="5" t="s">
        <v>743</v>
      </c>
      <c r="B91" s="6" t="s">
        <v>744</v>
      </c>
      <c r="C91" s="7"/>
    </row>
    <row r="92" spans="1:3" x14ac:dyDescent="0.25">
      <c r="A92" s="5" t="s">
        <v>745</v>
      </c>
      <c r="B92" s="6" t="s">
        <v>746</v>
      </c>
      <c r="C92" s="7"/>
    </row>
    <row r="93" spans="1:3" x14ac:dyDescent="0.25">
      <c r="A93" s="5" t="s">
        <v>747</v>
      </c>
      <c r="B93" s="6" t="s">
        <v>748</v>
      </c>
      <c r="C93" s="7"/>
    </row>
    <row r="94" spans="1:3" x14ac:dyDescent="0.25">
      <c r="A94" s="5">
        <v>20100002099000</v>
      </c>
      <c r="B94" s="6" t="s">
        <v>749</v>
      </c>
      <c r="C94" s="7"/>
    </row>
    <row r="95" spans="1:3" x14ac:dyDescent="0.25">
      <c r="A95" s="5" t="s">
        <v>750</v>
      </c>
      <c r="B95" s="6" t="s">
        <v>749</v>
      </c>
      <c r="C95" s="7"/>
    </row>
    <row r="96" spans="1:3" x14ac:dyDescent="0.25">
      <c r="A96" s="5" t="s">
        <v>751</v>
      </c>
      <c r="B96" s="6" t="s">
        <v>749</v>
      </c>
      <c r="C96" s="7"/>
    </row>
    <row r="97" spans="1:3" x14ac:dyDescent="0.25">
      <c r="A97" s="5" t="s">
        <v>752</v>
      </c>
      <c r="B97" s="6" t="s">
        <v>753</v>
      </c>
      <c r="C97" s="7"/>
    </row>
    <row r="98" spans="1:3" x14ac:dyDescent="0.25">
      <c r="A98" s="5" t="s">
        <v>754</v>
      </c>
      <c r="B98" s="6" t="s">
        <v>753</v>
      </c>
      <c r="C98" s="7"/>
    </row>
    <row r="99" spans="1:3" x14ac:dyDescent="0.25">
      <c r="A99" s="5">
        <v>25000000064000</v>
      </c>
      <c r="B99" s="6" t="s">
        <v>755</v>
      </c>
      <c r="C99" s="7"/>
    </row>
    <row r="100" spans="1:3" x14ac:dyDescent="0.25">
      <c r="A100" s="5">
        <v>25030000065000</v>
      </c>
      <c r="B100" s="6" t="s">
        <v>756</v>
      </c>
      <c r="C100" s="7"/>
    </row>
    <row r="101" spans="1:3" x14ac:dyDescent="0.25">
      <c r="A101" s="5">
        <v>25030000065001</v>
      </c>
      <c r="B101" s="6" t="s">
        <v>757</v>
      </c>
      <c r="C101" s="7"/>
    </row>
    <row r="102" spans="1:3" x14ac:dyDescent="0.25">
      <c r="A102" s="5">
        <v>25030000065002</v>
      </c>
      <c r="B102" s="6" t="s">
        <v>758</v>
      </c>
      <c r="C102" s="7"/>
    </row>
    <row r="103" spans="1:3" x14ac:dyDescent="0.25">
      <c r="A103" s="5" t="s">
        <v>759</v>
      </c>
      <c r="B103" s="6" t="s">
        <v>760</v>
      </c>
      <c r="C103" s="7"/>
    </row>
    <row r="104" spans="1:3" x14ac:dyDescent="0.25">
      <c r="A104" s="5">
        <v>25030000066000</v>
      </c>
      <c r="B104" s="6" t="s">
        <v>761</v>
      </c>
      <c r="C104" s="7"/>
    </row>
    <row r="105" spans="1:3" x14ac:dyDescent="0.25">
      <c r="A105" s="5">
        <v>25030000067000</v>
      </c>
      <c r="B105" s="6" t="s">
        <v>762</v>
      </c>
      <c r="C105" s="7"/>
    </row>
    <row r="106" spans="1:3" x14ac:dyDescent="0.25">
      <c r="A106" s="5">
        <v>25030000068000</v>
      </c>
      <c r="B106" s="6" t="s">
        <v>763</v>
      </c>
      <c r="C106" s="7"/>
    </row>
    <row r="107" spans="1:3" x14ac:dyDescent="0.25">
      <c r="A107" s="5" t="s">
        <v>764</v>
      </c>
      <c r="B107" s="6" t="s">
        <v>763</v>
      </c>
      <c r="C107" s="7"/>
    </row>
    <row r="108" spans="1:3" x14ac:dyDescent="0.25">
      <c r="A108" s="5" t="s">
        <v>540</v>
      </c>
      <c r="B108" s="6" t="s">
        <v>765</v>
      </c>
      <c r="C108" s="7"/>
    </row>
    <row r="109" spans="1:3" x14ac:dyDescent="0.25">
      <c r="A109" s="5" t="s">
        <v>766</v>
      </c>
      <c r="B109" s="6" t="s">
        <v>767</v>
      </c>
      <c r="C109" s="7"/>
    </row>
    <row r="110" spans="1:3" x14ac:dyDescent="0.25">
      <c r="A110" s="5" t="s">
        <v>768</v>
      </c>
      <c r="B110" s="6" t="s">
        <v>769</v>
      </c>
      <c r="C110" s="7"/>
    </row>
    <row r="111" spans="1:3" x14ac:dyDescent="0.25">
      <c r="A111" s="5" t="s">
        <v>770</v>
      </c>
      <c r="B111" s="6" t="s">
        <v>771</v>
      </c>
      <c r="C111" s="7"/>
    </row>
    <row r="112" spans="1:3" x14ac:dyDescent="0.25">
      <c r="A112" s="5" t="s">
        <v>772</v>
      </c>
      <c r="B112" s="6" t="s">
        <v>773</v>
      </c>
      <c r="C112" s="7"/>
    </row>
    <row r="113" spans="1:3" x14ac:dyDescent="0.25">
      <c r="A113" s="5" t="s">
        <v>774</v>
      </c>
      <c r="B113" s="6" t="s">
        <v>775</v>
      </c>
      <c r="C113" s="7"/>
    </row>
    <row r="114" spans="1:3" x14ac:dyDescent="0.25">
      <c r="A114" s="5" t="s">
        <v>776</v>
      </c>
      <c r="B114" s="6" t="s">
        <v>777</v>
      </c>
      <c r="C114" s="7"/>
    </row>
    <row r="115" spans="1:3" x14ac:dyDescent="0.25">
      <c r="A115" s="5" t="s">
        <v>778</v>
      </c>
      <c r="B115" s="6" t="s">
        <v>779</v>
      </c>
      <c r="C115" s="7"/>
    </row>
    <row r="116" spans="1:3" x14ac:dyDescent="0.25">
      <c r="A116" s="5" t="s">
        <v>780</v>
      </c>
      <c r="B116" s="6" t="s">
        <v>781</v>
      </c>
      <c r="C116" s="7"/>
    </row>
    <row r="117" spans="1:3" x14ac:dyDescent="0.25">
      <c r="A117" s="5" t="s">
        <v>782</v>
      </c>
      <c r="B117" s="6" t="s">
        <v>783</v>
      </c>
      <c r="C117" s="7"/>
    </row>
    <row r="118" spans="1:3" x14ac:dyDescent="0.25">
      <c r="A118" s="5" t="s">
        <v>784</v>
      </c>
      <c r="B118" s="6" t="s">
        <v>785</v>
      </c>
      <c r="C118" s="7"/>
    </row>
    <row r="119" spans="1:3" x14ac:dyDescent="0.25">
      <c r="A119" s="5" t="s">
        <v>786</v>
      </c>
      <c r="B119" s="6" t="s">
        <v>787</v>
      </c>
      <c r="C119" s="7"/>
    </row>
    <row r="120" spans="1:3" x14ac:dyDescent="0.25">
      <c r="A120" s="5" t="s">
        <v>788</v>
      </c>
      <c r="B120" s="6" t="s">
        <v>789</v>
      </c>
      <c r="C120" s="7"/>
    </row>
    <row r="121" spans="1:3" x14ac:dyDescent="0.25">
      <c r="A121" s="5" t="s">
        <v>790</v>
      </c>
      <c r="B121" s="6" t="s">
        <v>791</v>
      </c>
      <c r="C121" s="7"/>
    </row>
    <row r="122" spans="1:3" x14ac:dyDescent="0.25">
      <c r="A122" s="5" t="s">
        <v>792</v>
      </c>
      <c r="B122" s="6" t="s">
        <v>793</v>
      </c>
      <c r="C122" s="7"/>
    </row>
    <row r="123" spans="1:3" x14ac:dyDescent="0.25">
      <c r="A123" s="5" t="s">
        <v>794</v>
      </c>
      <c r="B123" s="6" t="s">
        <v>795</v>
      </c>
      <c r="C123" s="7"/>
    </row>
    <row r="124" spans="1:3" x14ac:dyDescent="0.25">
      <c r="A124" s="5" t="s">
        <v>796</v>
      </c>
      <c r="B124" s="6" t="s">
        <v>797</v>
      </c>
      <c r="C124" s="7"/>
    </row>
    <row r="125" spans="1:3" x14ac:dyDescent="0.25">
      <c r="A125" s="5" t="s">
        <v>798</v>
      </c>
      <c r="B125" s="6" t="s">
        <v>799</v>
      </c>
      <c r="C125" s="7"/>
    </row>
    <row r="126" spans="1:3" x14ac:dyDescent="0.25">
      <c r="A126" s="5" t="s">
        <v>800</v>
      </c>
      <c r="B126" s="6" t="s">
        <v>801</v>
      </c>
      <c r="C126" s="7"/>
    </row>
    <row r="127" spans="1:3" x14ac:dyDescent="0.25">
      <c r="A127" s="5" t="s">
        <v>802</v>
      </c>
      <c r="B127" s="6" t="s">
        <v>803</v>
      </c>
      <c r="C127" s="7"/>
    </row>
    <row r="128" spans="1:3" x14ac:dyDescent="0.25">
      <c r="A128" s="5" t="s">
        <v>804</v>
      </c>
      <c r="B128" s="6" t="s">
        <v>805</v>
      </c>
      <c r="C128" s="7"/>
    </row>
    <row r="129" spans="1:3" x14ac:dyDescent="0.25">
      <c r="A129" s="5" t="s">
        <v>806</v>
      </c>
      <c r="B129" s="6" t="s">
        <v>803</v>
      </c>
      <c r="C129" s="7"/>
    </row>
    <row r="130" spans="1:3" x14ac:dyDescent="0.25">
      <c r="A130" s="5" t="s">
        <v>807</v>
      </c>
      <c r="B130" s="6" t="s">
        <v>808</v>
      </c>
      <c r="C130" s="7"/>
    </row>
    <row r="131" spans="1:3" x14ac:dyDescent="0.25">
      <c r="A131" s="5" t="s">
        <v>809</v>
      </c>
      <c r="B131" s="6" t="s">
        <v>810</v>
      </c>
      <c r="C131" s="7"/>
    </row>
    <row r="132" spans="1:3" x14ac:dyDescent="0.25">
      <c r="A132" s="5" t="s">
        <v>811</v>
      </c>
      <c r="B132" s="6" t="s">
        <v>812</v>
      </c>
      <c r="C132" s="7"/>
    </row>
    <row r="133" spans="1:3" x14ac:dyDescent="0.25">
      <c r="A133" s="5" t="s">
        <v>813</v>
      </c>
      <c r="B133" s="6" t="s">
        <v>812</v>
      </c>
      <c r="C133" s="7"/>
    </row>
    <row r="134" spans="1:3" x14ac:dyDescent="0.25">
      <c r="A134" s="5" t="s">
        <v>505</v>
      </c>
      <c r="B134" s="6" t="s">
        <v>814</v>
      </c>
      <c r="C134" s="7"/>
    </row>
    <row r="135" spans="1:3" x14ac:dyDescent="0.25">
      <c r="A135" s="5" t="s">
        <v>815</v>
      </c>
      <c r="B135" s="6" t="s">
        <v>816</v>
      </c>
      <c r="C135" s="7"/>
    </row>
    <row r="136" spans="1:3" x14ac:dyDescent="0.25">
      <c r="A136" s="5" t="s">
        <v>817</v>
      </c>
      <c r="B136" s="6" t="s">
        <v>818</v>
      </c>
      <c r="C136" s="7"/>
    </row>
    <row r="137" spans="1:3" x14ac:dyDescent="0.25">
      <c r="A137" s="5" t="s">
        <v>819</v>
      </c>
      <c r="B137" s="6" t="s">
        <v>820</v>
      </c>
      <c r="C137" s="7"/>
    </row>
    <row r="138" spans="1:3" x14ac:dyDescent="0.25">
      <c r="A138" s="5" t="s">
        <v>821</v>
      </c>
      <c r="B138" s="6" t="s">
        <v>822</v>
      </c>
      <c r="C138" s="7"/>
    </row>
    <row r="139" spans="1:3" x14ac:dyDescent="0.25">
      <c r="A139" s="5" t="s">
        <v>823</v>
      </c>
      <c r="B139" s="6" t="s">
        <v>824</v>
      </c>
      <c r="C139" s="7"/>
    </row>
    <row r="140" spans="1:3" x14ac:dyDescent="0.25">
      <c r="A140" s="5" t="s">
        <v>825</v>
      </c>
      <c r="B140" s="6" t="s">
        <v>826</v>
      </c>
      <c r="C140" s="7"/>
    </row>
    <row r="141" spans="1:3" x14ac:dyDescent="0.25">
      <c r="A141" s="5" t="s">
        <v>827</v>
      </c>
      <c r="B141" s="6" t="s">
        <v>828</v>
      </c>
      <c r="C141" s="7"/>
    </row>
    <row r="142" spans="1:3" x14ac:dyDescent="0.25">
      <c r="A142" s="5" t="s">
        <v>829</v>
      </c>
      <c r="B142" s="6" t="s">
        <v>830</v>
      </c>
      <c r="C142" s="7"/>
    </row>
    <row r="143" spans="1:3" x14ac:dyDescent="0.25">
      <c r="A143" s="5" t="s">
        <v>831</v>
      </c>
      <c r="B143" s="6" t="s">
        <v>832</v>
      </c>
      <c r="C143" s="7"/>
    </row>
    <row r="144" spans="1:3" x14ac:dyDescent="0.25">
      <c r="A144" s="5" t="s">
        <v>833</v>
      </c>
      <c r="B144" s="6" t="s">
        <v>834</v>
      </c>
      <c r="C144" s="7"/>
    </row>
    <row r="145" spans="1:3" x14ac:dyDescent="0.25">
      <c r="A145" s="5" t="s">
        <v>835</v>
      </c>
      <c r="B145" s="6" t="s">
        <v>814</v>
      </c>
      <c r="C145" s="7"/>
    </row>
    <row r="146" spans="1:3" x14ac:dyDescent="0.25">
      <c r="A146" s="5" t="s">
        <v>429</v>
      </c>
      <c r="B146" s="6" t="s">
        <v>836</v>
      </c>
      <c r="C146" s="7"/>
    </row>
    <row r="147" spans="1:3" x14ac:dyDescent="0.25">
      <c r="A147" s="5" t="s">
        <v>837</v>
      </c>
      <c r="B147" s="6" t="s">
        <v>836</v>
      </c>
      <c r="C147" s="7"/>
    </row>
    <row r="148" spans="1:3" x14ac:dyDescent="0.25">
      <c r="A148" s="5" t="s">
        <v>838</v>
      </c>
      <c r="B148" s="6" t="s">
        <v>839</v>
      </c>
      <c r="C148" s="7"/>
    </row>
    <row r="149" spans="1:3" x14ac:dyDescent="0.25">
      <c r="A149" s="5" t="s">
        <v>840</v>
      </c>
      <c r="B149" s="6" t="s">
        <v>841</v>
      </c>
      <c r="C149" s="7"/>
    </row>
    <row r="150" spans="1:3" x14ac:dyDescent="0.25">
      <c r="A150" s="5">
        <v>25100000075000</v>
      </c>
      <c r="B150" s="6" t="s">
        <v>842</v>
      </c>
      <c r="C150" s="7"/>
    </row>
    <row r="151" spans="1:3" x14ac:dyDescent="0.25">
      <c r="A151" s="5">
        <v>25130000076000</v>
      </c>
      <c r="B151" s="6" t="s">
        <v>843</v>
      </c>
      <c r="C151" s="7"/>
    </row>
    <row r="152" spans="1:3" x14ac:dyDescent="0.25">
      <c r="A152" s="5">
        <v>25130000076001</v>
      </c>
      <c r="B152" s="6" t="s">
        <v>844</v>
      </c>
      <c r="C152" s="7"/>
    </row>
    <row r="153" spans="1:3" x14ac:dyDescent="0.25">
      <c r="A153" s="5" t="s">
        <v>845</v>
      </c>
      <c r="B153" s="6" t="s">
        <v>843</v>
      </c>
      <c r="C153" s="7"/>
    </row>
    <row r="154" spans="1:3" x14ac:dyDescent="0.25">
      <c r="A154" s="5">
        <v>25130000077000</v>
      </c>
      <c r="B154" s="6" t="s">
        <v>846</v>
      </c>
      <c r="C154" s="7"/>
    </row>
    <row r="155" spans="1:3" x14ac:dyDescent="0.25">
      <c r="A155" s="5">
        <v>25130000078000</v>
      </c>
      <c r="B155" s="6" t="s">
        <v>847</v>
      </c>
      <c r="C155" s="7"/>
    </row>
    <row r="156" spans="1:3" x14ac:dyDescent="0.25">
      <c r="A156" s="5">
        <v>25130000079000</v>
      </c>
      <c r="B156" s="6" t="s">
        <v>848</v>
      </c>
      <c r="C156" s="7"/>
    </row>
    <row r="157" spans="1:3" x14ac:dyDescent="0.25">
      <c r="A157" s="5">
        <v>25130000080000</v>
      </c>
      <c r="B157" s="6" t="s">
        <v>849</v>
      </c>
      <c r="C157" s="7"/>
    </row>
    <row r="158" spans="1:3" x14ac:dyDescent="0.25">
      <c r="A158" s="5">
        <v>25130001767000</v>
      </c>
      <c r="B158" s="6" t="s">
        <v>850</v>
      </c>
      <c r="C158" s="7"/>
    </row>
    <row r="159" spans="1:3" x14ac:dyDescent="0.25">
      <c r="A159" s="5" t="s">
        <v>851</v>
      </c>
      <c r="B159" s="6" t="s">
        <v>852</v>
      </c>
      <c r="C159" s="7"/>
    </row>
    <row r="160" spans="1:3" x14ac:dyDescent="0.25">
      <c r="A160" s="5">
        <v>25130001768000</v>
      </c>
      <c r="B160" s="6" t="s">
        <v>853</v>
      </c>
      <c r="C160" s="7"/>
    </row>
    <row r="161" spans="1:3" x14ac:dyDescent="0.25">
      <c r="A161" s="5">
        <v>25130001769000</v>
      </c>
      <c r="B161" s="6" t="s">
        <v>854</v>
      </c>
      <c r="C161" s="7"/>
    </row>
    <row r="162" spans="1:3" x14ac:dyDescent="0.25">
      <c r="A162" s="5" t="s">
        <v>855</v>
      </c>
      <c r="B162" s="6" t="s">
        <v>856</v>
      </c>
      <c r="C162" s="7"/>
    </row>
    <row r="163" spans="1:3" x14ac:dyDescent="0.25">
      <c r="A163" s="5" t="s">
        <v>857</v>
      </c>
      <c r="B163" s="6" t="s">
        <v>856</v>
      </c>
      <c r="C163" s="7"/>
    </row>
    <row r="164" spans="1:3" x14ac:dyDescent="0.25">
      <c r="A164" s="5" t="s">
        <v>858</v>
      </c>
      <c r="B164" s="6" t="s">
        <v>859</v>
      </c>
      <c r="C164" s="7"/>
    </row>
    <row r="165" spans="1:3" x14ac:dyDescent="0.25">
      <c r="A165" s="5" t="s">
        <v>489</v>
      </c>
      <c r="B165" s="6" t="s">
        <v>860</v>
      </c>
      <c r="C165" s="7"/>
    </row>
    <row r="166" spans="1:3" x14ac:dyDescent="0.25">
      <c r="A166" s="5" t="s">
        <v>861</v>
      </c>
      <c r="B166" s="6" t="s">
        <v>860</v>
      </c>
      <c r="C166" s="7"/>
    </row>
    <row r="167" spans="1:3" x14ac:dyDescent="0.25">
      <c r="A167" s="5" t="s">
        <v>862</v>
      </c>
      <c r="B167" s="6" t="s">
        <v>863</v>
      </c>
      <c r="C167" s="7"/>
    </row>
    <row r="168" spans="1:3" x14ac:dyDescent="0.25">
      <c r="A168" s="5" t="s">
        <v>864</v>
      </c>
      <c r="B168" s="6" t="s">
        <v>865</v>
      </c>
      <c r="C168" s="7"/>
    </row>
    <row r="169" spans="1:3" x14ac:dyDescent="0.25">
      <c r="A169" s="5" t="s">
        <v>866</v>
      </c>
      <c r="B169" s="6" t="s">
        <v>867</v>
      </c>
      <c r="C169" s="7"/>
    </row>
    <row r="170" spans="1:3" x14ac:dyDescent="0.25">
      <c r="A170" s="5" t="s">
        <v>868</v>
      </c>
      <c r="B170" s="6" t="s">
        <v>869</v>
      </c>
      <c r="C170" s="7"/>
    </row>
    <row r="171" spans="1:3" x14ac:dyDescent="0.25">
      <c r="A171" s="5" t="s">
        <v>538</v>
      </c>
      <c r="B171" s="6" t="s">
        <v>870</v>
      </c>
      <c r="C171" s="7"/>
    </row>
    <row r="172" spans="1:3" x14ac:dyDescent="0.25">
      <c r="A172" s="5" t="s">
        <v>871</v>
      </c>
      <c r="B172" s="6" t="s">
        <v>872</v>
      </c>
      <c r="C172" s="7"/>
    </row>
    <row r="173" spans="1:3" x14ac:dyDescent="0.25">
      <c r="A173" s="5" t="s">
        <v>510</v>
      </c>
      <c r="B173" s="6" t="s">
        <v>873</v>
      </c>
      <c r="C173" s="7"/>
    </row>
    <row r="174" spans="1:3" x14ac:dyDescent="0.25">
      <c r="A174" s="5" t="s">
        <v>874</v>
      </c>
      <c r="B174" s="6" t="s">
        <v>873</v>
      </c>
      <c r="C174" s="7"/>
    </row>
    <row r="175" spans="1:3" x14ac:dyDescent="0.25">
      <c r="A175" s="5" t="s">
        <v>875</v>
      </c>
      <c r="B175" s="6" t="s">
        <v>876</v>
      </c>
      <c r="C175" s="7"/>
    </row>
    <row r="176" spans="1:3" x14ac:dyDescent="0.25">
      <c r="A176" s="5" t="s">
        <v>877</v>
      </c>
      <c r="B176" s="6" t="s">
        <v>876</v>
      </c>
      <c r="C176" s="7"/>
    </row>
    <row r="177" spans="1:3" x14ac:dyDescent="0.25">
      <c r="A177" s="5" t="s">
        <v>878</v>
      </c>
      <c r="B177" s="6" t="s">
        <v>876</v>
      </c>
      <c r="C177" s="7"/>
    </row>
    <row r="178" spans="1:3" x14ac:dyDescent="0.25">
      <c r="A178" s="5" t="s">
        <v>879</v>
      </c>
      <c r="B178" s="6" t="s">
        <v>876</v>
      </c>
      <c r="C178" s="7"/>
    </row>
    <row r="179" spans="1:3" x14ac:dyDescent="0.25">
      <c r="A179" s="5" t="s">
        <v>116</v>
      </c>
      <c r="B179" s="6" t="s">
        <v>880</v>
      </c>
      <c r="C179" s="7"/>
    </row>
    <row r="180" spans="1:3" x14ac:dyDescent="0.25">
      <c r="A180" s="5" t="s">
        <v>881</v>
      </c>
      <c r="B180" s="6" t="s">
        <v>882</v>
      </c>
      <c r="C180" s="7"/>
    </row>
    <row r="181" spans="1:3" x14ac:dyDescent="0.25">
      <c r="A181" s="5" t="s">
        <v>883</v>
      </c>
      <c r="B181" s="6" t="s">
        <v>884</v>
      </c>
      <c r="C181" s="7"/>
    </row>
    <row r="182" spans="1:3" x14ac:dyDescent="0.25">
      <c r="A182" s="5" t="s">
        <v>885</v>
      </c>
      <c r="B182" s="6" t="s">
        <v>886</v>
      </c>
      <c r="C182" s="7"/>
    </row>
    <row r="183" spans="1:3" x14ac:dyDescent="0.25">
      <c r="A183" s="5" t="s">
        <v>887</v>
      </c>
      <c r="B183" s="6" t="s">
        <v>886</v>
      </c>
      <c r="C183" s="7"/>
    </row>
    <row r="184" spans="1:3" x14ac:dyDescent="0.25">
      <c r="A184" s="5" t="s">
        <v>888</v>
      </c>
      <c r="B184" s="6" t="s">
        <v>886</v>
      </c>
      <c r="C184" s="7"/>
    </row>
    <row r="185" spans="1:3" x14ac:dyDescent="0.25">
      <c r="A185" s="5" t="s">
        <v>889</v>
      </c>
      <c r="B185" s="6" t="s">
        <v>890</v>
      </c>
      <c r="C185" s="7"/>
    </row>
    <row r="186" spans="1:3" x14ac:dyDescent="0.25">
      <c r="A186" s="5" t="s">
        <v>891</v>
      </c>
      <c r="B186" s="6" t="s">
        <v>892</v>
      </c>
      <c r="C186" s="7"/>
    </row>
    <row r="187" spans="1:3" x14ac:dyDescent="0.25">
      <c r="A187" s="5" t="s">
        <v>893</v>
      </c>
      <c r="B187" s="6" t="s">
        <v>894</v>
      </c>
      <c r="C187" s="7"/>
    </row>
    <row r="188" spans="1:3" x14ac:dyDescent="0.25">
      <c r="A188" s="5" t="s">
        <v>895</v>
      </c>
      <c r="B188" s="6" t="s">
        <v>896</v>
      </c>
      <c r="C188" s="7"/>
    </row>
    <row r="189" spans="1:3" x14ac:dyDescent="0.25">
      <c r="A189" s="5" t="s">
        <v>235</v>
      </c>
      <c r="B189" s="6" t="s">
        <v>897</v>
      </c>
      <c r="C189" s="7"/>
    </row>
    <row r="190" spans="1:3" x14ac:dyDescent="0.25">
      <c r="A190" s="5" t="s">
        <v>898</v>
      </c>
      <c r="B190" s="6" t="s">
        <v>897</v>
      </c>
      <c r="C190" s="7"/>
    </row>
    <row r="191" spans="1:3" x14ac:dyDescent="0.25">
      <c r="A191" s="5" t="s">
        <v>86</v>
      </c>
      <c r="B191" s="6" t="s">
        <v>899</v>
      </c>
      <c r="C191" s="7"/>
    </row>
    <row r="192" spans="1:3" x14ac:dyDescent="0.25">
      <c r="A192" s="5" t="s">
        <v>574</v>
      </c>
      <c r="B192" s="6" t="s">
        <v>900</v>
      </c>
      <c r="C192" s="7"/>
    </row>
    <row r="193" spans="1:3" x14ac:dyDescent="0.25">
      <c r="A193" s="5" t="s">
        <v>550</v>
      </c>
      <c r="B193" s="6" t="s">
        <v>899</v>
      </c>
      <c r="C193" s="7"/>
    </row>
    <row r="194" spans="1:3" x14ac:dyDescent="0.25">
      <c r="A194" s="5" t="s">
        <v>901</v>
      </c>
      <c r="B194" s="6" t="s">
        <v>899</v>
      </c>
      <c r="C194" s="7"/>
    </row>
    <row r="195" spans="1:3" x14ac:dyDescent="0.25">
      <c r="A195" s="5" t="s">
        <v>902</v>
      </c>
      <c r="B195" s="6" t="s">
        <v>899</v>
      </c>
      <c r="C195" s="7"/>
    </row>
    <row r="196" spans="1:3" x14ac:dyDescent="0.25">
      <c r="A196" s="5" t="s">
        <v>903</v>
      </c>
      <c r="B196" s="6" t="s">
        <v>899</v>
      </c>
      <c r="C196" s="7"/>
    </row>
    <row r="197" spans="1:3" x14ac:dyDescent="0.25">
      <c r="A197" s="5" t="s">
        <v>369</v>
      </c>
      <c r="B197" s="6" t="s">
        <v>904</v>
      </c>
      <c r="C197" s="7"/>
    </row>
    <row r="198" spans="1:3" x14ac:dyDescent="0.25">
      <c r="A198" s="5" t="s">
        <v>905</v>
      </c>
      <c r="B198" s="6" t="s">
        <v>906</v>
      </c>
      <c r="C198" s="7"/>
    </row>
    <row r="199" spans="1:3" x14ac:dyDescent="0.25">
      <c r="A199" s="5" t="s">
        <v>907</v>
      </c>
      <c r="B199" s="6" t="s">
        <v>908</v>
      </c>
      <c r="C199" s="7"/>
    </row>
    <row r="200" spans="1:3" x14ac:dyDescent="0.25">
      <c r="A200" s="5" t="s">
        <v>909</v>
      </c>
      <c r="B200" s="6" t="s">
        <v>910</v>
      </c>
      <c r="C200" s="7"/>
    </row>
    <row r="201" spans="1:3" x14ac:dyDescent="0.25">
      <c r="A201" s="5" t="s">
        <v>228</v>
      </c>
      <c r="B201" s="6" t="s">
        <v>911</v>
      </c>
      <c r="C201" s="7"/>
    </row>
    <row r="202" spans="1:3" x14ac:dyDescent="0.25">
      <c r="A202" s="5" t="s">
        <v>912</v>
      </c>
      <c r="B202" s="6" t="s">
        <v>913</v>
      </c>
      <c r="C202" s="7"/>
    </row>
    <row r="203" spans="1:3" x14ac:dyDescent="0.25">
      <c r="A203" s="5" t="s">
        <v>914</v>
      </c>
      <c r="B203" s="6" t="s">
        <v>915</v>
      </c>
      <c r="C203" s="7"/>
    </row>
    <row r="204" spans="1:3" x14ac:dyDescent="0.25">
      <c r="A204" s="5" t="s">
        <v>916</v>
      </c>
      <c r="B204" s="6" t="s">
        <v>917</v>
      </c>
      <c r="C204" s="7"/>
    </row>
    <row r="205" spans="1:3" x14ac:dyDescent="0.25">
      <c r="A205" s="5" t="s">
        <v>918</v>
      </c>
      <c r="B205" s="6" t="s">
        <v>919</v>
      </c>
      <c r="C205" s="7"/>
    </row>
    <row r="206" spans="1:3" x14ac:dyDescent="0.25">
      <c r="A206" s="5" t="s">
        <v>920</v>
      </c>
      <c r="B206" s="6" t="s">
        <v>919</v>
      </c>
      <c r="C206" s="7"/>
    </row>
    <row r="207" spans="1:3" x14ac:dyDescent="0.25">
      <c r="A207" s="5" t="s">
        <v>518</v>
      </c>
      <c r="B207" s="6" t="s">
        <v>921</v>
      </c>
      <c r="C207" s="7"/>
    </row>
    <row r="208" spans="1:3" x14ac:dyDescent="0.25">
      <c r="A208" s="5" t="s">
        <v>922</v>
      </c>
      <c r="B208" s="6" t="s">
        <v>921</v>
      </c>
      <c r="C208" s="7"/>
    </row>
    <row r="209" spans="1:3" x14ac:dyDescent="0.25">
      <c r="A209" s="5">
        <v>25200000098000</v>
      </c>
      <c r="B209" s="6" t="s">
        <v>923</v>
      </c>
      <c r="C209" s="7"/>
    </row>
    <row r="210" spans="1:3" x14ac:dyDescent="0.25">
      <c r="A210" s="5">
        <v>25230000099000</v>
      </c>
      <c r="B210" s="6" t="s">
        <v>924</v>
      </c>
      <c r="C210" s="7"/>
    </row>
    <row r="211" spans="1:3" x14ac:dyDescent="0.25">
      <c r="A211" s="5">
        <v>25230000099001</v>
      </c>
      <c r="B211" s="6" t="s">
        <v>925</v>
      </c>
      <c r="C211" s="7"/>
    </row>
    <row r="212" spans="1:3" x14ac:dyDescent="0.25">
      <c r="A212" s="5" t="s">
        <v>926</v>
      </c>
      <c r="B212" s="6" t="s">
        <v>924</v>
      </c>
      <c r="C212" s="7"/>
    </row>
    <row r="213" spans="1:3" x14ac:dyDescent="0.25">
      <c r="A213" s="5">
        <v>25230000100000</v>
      </c>
      <c r="B213" s="6" t="s">
        <v>927</v>
      </c>
      <c r="C213" s="7"/>
    </row>
    <row r="214" spans="1:3" x14ac:dyDescent="0.25">
      <c r="A214" s="5">
        <v>25230000101000</v>
      </c>
      <c r="B214" s="6" t="s">
        <v>928</v>
      </c>
      <c r="C214" s="7"/>
    </row>
    <row r="215" spans="1:3" x14ac:dyDescent="0.25">
      <c r="A215" s="5">
        <v>25230000102000</v>
      </c>
      <c r="B215" s="6" t="s">
        <v>929</v>
      </c>
      <c r="C215" s="7"/>
    </row>
    <row r="216" spans="1:3" x14ac:dyDescent="0.25">
      <c r="A216" s="5" t="s">
        <v>541</v>
      </c>
      <c r="B216" s="6" t="s">
        <v>930</v>
      </c>
      <c r="C216" s="7"/>
    </row>
    <row r="217" spans="1:3" x14ac:dyDescent="0.25">
      <c r="A217" s="5" t="s">
        <v>931</v>
      </c>
      <c r="B217" s="6" t="s">
        <v>932</v>
      </c>
      <c r="C217" s="7"/>
    </row>
    <row r="218" spans="1:3" x14ac:dyDescent="0.25">
      <c r="A218" s="5" t="s">
        <v>933</v>
      </c>
      <c r="B218" s="6" t="s">
        <v>934</v>
      </c>
      <c r="C218" s="7"/>
    </row>
    <row r="219" spans="1:3" x14ac:dyDescent="0.25">
      <c r="A219" s="5" t="s">
        <v>935</v>
      </c>
      <c r="B219" s="6" t="s">
        <v>936</v>
      </c>
      <c r="C219" s="7"/>
    </row>
    <row r="220" spans="1:3" x14ac:dyDescent="0.25">
      <c r="A220" s="5" t="s">
        <v>937</v>
      </c>
      <c r="B220" s="6" t="s">
        <v>938</v>
      </c>
      <c r="C220" s="7"/>
    </row>
    <row r="221" spans="1:3" x14ac:dyDescent="0.25">
      <c r="A221" s="5" t="s">
        <v>939</v>
      </c>
      <c r="B221" s="6" t="s">
        <v>940</v>
      </c>
      <c r="C221" s="7"/>
    </row>
    <row r="222" spans="1:3" x14ac:dyDescent="0.25">
      <c r="A222" s="5" t="s">
        <v>941</v>
      </c>
      <c r="B222" s="6" t="s">
        <v>942</v>
      </c>
      <c r="C222" s="7"/>
    </row>
    <row r="223" spans="1:3" x14ac:dyDescent="0.25">
      <c r="A223" s="5" t="s">
        <v>943</v>
      </c>
      <c r="B223" s="6" t="s">
        <v>944</v>
      </c>
      <c r="C223" s="7"/>
    </row>
    <row r="224" spans="1:3" x14ac:dyDescent="0.25">
      <c r="A224" s="5" t="s">
        <v>945</v>
      </c>
      <c r="B224" s="6" t="s">
        <v>946</v>
      </c>
      <c r="C224" s="7"/>
    </row>
    <row r="225" spans="1:3" x14ac:dyDescent="0.25">
      <c r="A225" s="5" t="s">
        <v>947</v>
      </c>
      <c r="B225" s="6" t="s">
        <v>948</v>
      </c>
      <c r="C225" s="7"/>
    </row>
    <row r="226" spans="1:3" x14ac:dyDescent="0.25">
      <c r="A226" s="5" t="s">
        <v>949</v>
      </c>
      <c r="B226" s="6" t="s">
        <v>950</v>
      </c>
      <c r="C226" s="7"/>
    </row>
    <row r="227" spans="1:3" x14ac:dyDescent="0.25">
      <c r="A227" s="5" t="s">
        <v>951</v>
      </c>
      <c r="B227" s="6" t="s">
        <v>952</v>
      </c>
      <c r="C227" s="7"/>
    </row>
    <row r="228" spans="1:3" x14ac:dyDescent="0.25">
      <c r="A228" s="5" t="s">
        <v>150</v>
      </c>
      <c r="B228" s="6" t="s">
        <v>953</v>
      </c>
      <c r="C228" s="7"/>
    </row>
    <row r="229" spans="1:3" x14ac:dyDescent="0.25">
      <c r="A229" s="5" t="s">
        <v>954</v>
      </c>
      <c r="B229" s="6" t="s">
        <v>955</v>
      </c>
      <c r="C229" s="7"/>
    </row>
    <row r="230" spans="1:3" x14ac:dyDescent="0.25">
      <c r="A230" s="5" t="s">
        <v>956</v>
      </c>
      <c r="B230" s="6" t="s">
        <v>957</v>
      </c>
      <c r="C230" s="7"/>
    </row>
    <row r="231" spans="1:3" x14ac:dyDescent="0.25">
      <c r="A231" s="5" t="s">
        <v>958</v>
      </c>
      <c r="B231" s="6" t="s">
        <v>959</v>
      </c>
      <c r="C231" s="7"/>
    </row>
    <row r="232" spans="1:3" x14ac:dyDescent="0.25">
      <c r="A232" s="5" t="s">
        <v>960</v>
      </c>
      <c r="B232" s="6" t="s">
        <v>953</v>
      </c>
      <c r="C232" s="7"/>
    </row>
    <row r="233" spans="1:3" x14ac:dyDescent="0.25">
      <c r="A233" s="5" t="s">
        <v>578</v>
      </c>
      <c r="B233" s="6" t="s">
        <v>961</v>
      </c>
      <c r="C233" s="7"/>
    </row>
    <row r="234" spans="1:3" x14ac:dyDescent="0.25">
      <c r="A234" s="5" t="s">
        <v>962</v>
      </c>
      <c r="B234" s="6" t="s">
        <v>961</v>
      </c>
      <c r="C234" s="7"/>
    </row>
    <row r="235" spans="1:3" x14ac:dyDescent="0.25">
      <c r="A235" s="5" t="s">
        <v>188</v>
      </c>
      <c r="B235" s="6" t="s">
        <v>963</v>
      </c>
      <c r="C235" s="7"/>
    </row>
    <row r="236" spans="1:3" x14ac:dyDescent="0.25">
      <c r="A236" s="5" t="s">
        <v>964</v>
      </c>
      <c r="B236" s="6" t="s">
        <v>963</v>
      </c>
      <c r="C236" s="7"/>
    </row>
    <row r="237" spans="1:3" x14ac:dyDescent="0.25">
      <c r="A237" s="5" t="s">
        <v>443</v>
      </c>
      <c r="B237" s="6" t="s">
        <v>965</v>
      </c>
      <c r="C237" s="7"/>
    </row>
    <row r="238" spans="1:3" x14ac:dyDescent="0.25">
      <c r="A238" s="5" t="s">
        <v>966</v>
      </c>
      <c r="B238" s="6" t="s">
        <v>967</v>
      </c>
      <c r="C238" s="7"/>
    </row>
    <row r="239" spans="1:3" x14ac:dyDescent="0.25">
      <c r="A239" s="5" t="s">
        <v>585</v>
      </c>
      <c r="B239" s="6" t="s">
        <v>968</v>
      </c>
      <c r="C239" s="7"/>
    </row>
    <row r="240" spans="1:3" x14ac:dyDescent="0.25">
      <c r="A240" s="5" t="s">
        <v>969</v>
      </c>
      <c r="B240" s="6" t="s">
        <v>970</v>
      </c>
      <c r="C240" s="7"/>
    </row>
    <row r="241" spans="1:3" x14ac:dyDescent="0.25">
      <c r="A241" s="5" t="s">
        <v>971</v>
      </c>
      <c r="B241" s="6" t="s">
        <v>972</v>
      </c>
      <c r="C241" s="7"/>
    </row>
    <row r="242" spans="1:3" x14ac:dyDescent="0.25">
      <c r="A242" s="5" t="s">
        <v>973</v>
      </c>
      <c r="B242" s="6" t="s">
        <v>974</v>
      </c>
      <c r="C242" s="7"/>
    </row>
    <row r="243" spans="1:3" x14ac:dyDescent="0.25">
      <c r="A243" s="5" t="s">
        <v>975</v>
      </c>
      <c r="B243" s="6" t="s">
        <v>965</v>
      </c>
      <c r="C243" s="7"/>
    </row>
    <row r="244" spans="1:3" x14ac:dyDescent="0.25">
      <c r="A244" s="5">
        <v>25260001770000</v>
      </c>
      <c r="B244" s="6" t="s">
        <v>976</v>
      </c>
      <c r="C244" s="7"/>
    </row>
    <row r="245" spans="1:3" x14ac:dyDescent="0.25">
      <c r="A245" s="5" t="s">
        <v>977</v>
      </c>
      <c r="B245" s="6" t="s">
        <v>976</v>
      </c>
      <c r="C245" s="7"/>
    </row>
    <row r="246" spans="1:3" x14ac:dyDescent="0.25">
      <c r="A246" s="5" t="s">
        <v>189</v>
      </c>
      <c r="B246" s="6" t="s">
        <v>978</v>
      </c>
      <c r="C246" s="7"/>
    </row>
    <row r="247" spans="1:3" x14ac:dyDescent="0.25">
      <c r="A247" s="5" t="s">
        <v>979</v>
      </c>
      <c r="B247" s="6" t="s">
        <v>978</v>
      </c>
      <c r="C247" s="7"/>
    </row>
    <row r="248" spans="1:3" x14ac:dyDescent="0.25">
      <c r="A248" s="5" t="s">
        <v>980</v>
      </c>
      <c r="B248" s="6" t="s">
        <v>981</v>
      </c>
      <c r="C248" s="7"/>
    </row>
    <row r="249" spans="1:3" x14ac:dyDescent="0.25">
      <c r="A249" s="5" t="s">
        <v>982</v>
      </c>
      <c r="B249" s="6" t="s">
        <v>981</v>
      </c>
      <c r="C249" s="7"/>
    </row>
    <row r="250" spans="1:3" x14ac:dyDescent="0.25">
      <c r="A250" s="5" t="s">
        <v>537</v>
      </c>
      <c r="B250" s="6" t="s">
        <v>983</v>
      </c>
      <c r="C250" s="7"/>
    </row>
    <row r="251" spans="1:3" x14ac:dyDescent="0.25">
      <c r="A251" s="5" t="s">
        <v>984</v>
      </c>
      <c r="B251" s="6" t="s">
        <v>985</v>
      </c>
      <c r="C251" s="7"/>
    </row>
    <row r="252" spans="1:3" x14ac:dyDescent="0.25">
      <c r="A252" s="5" t="s">
        <v>986</v>
      </c>
      <c r="B252" s="6" t="s">
        <v>987</v>
      </c>
      <c r="C252" s="7"/>
    </row>
    <row r="253" spans="1:3" x14ac:dyDescent="0.25">
      <c r="A253" s="5" t="s">
        <v>988</v>
      </c>
      <c r="B253" s="6" t="s">
        <v>987</v>
      </c>
      <c r="C253" s="7"/>
    </row>
    <row r="254" spans="1:3" x14ac:dyDescent="0.25">
      <c r="A254" s="5" t="s">
        <v>405</v>
      </c>
      <c r="B254" s="6" t="s">
        <v>989</v>
      </c>
      <c r="C254" s="7"/>
    </row>
    <row r="255" spans="1:3" x14ac:dyDescent="0.25">
      <c r="A255" s="5" t="s">
        <v>990</v>
      </c>
      <c r="B255" s="6" t="s">
        <v>989</v>
      </c>
      <c r="C255" s="7"/>
    </row>
    <row r="256" spans="1:3" x14ac:dyDescent="0.25">
      <c r="A256" s="5" t="s">
        <v>991</v>
      </c>
      <c r="B256" s="6" t="s">
        <v>992</v>
      </c>
      <c r="C256" s="7"/>
    </row>
    <row r="257" spans="1:3" x14ac:dyDescent="0.25">
      <c r="A257" s="5" t="s">
        <v>993</v>
      </c>
      <c r="B257" s="6" t="s">
        <v>994</v>
      </c>
      <c r="C257" s="7"/>
    </row>
    <row r="258" spans="1:3" x14ac:dyDescent="0.25">
      <c r="A258" s="5" t="s">
        <v>995</v>
      </c>
      <c r="B258" s="6" t="s">
        <v>996</v>
      </c>
      <c r="C258" s="7"/>
    </row>
    <row r="259" spans="1:3" x14ac:dyDescent="0.25">
      <c r="A259" s="5" t="s">
        <v>997</v>
      </c>
      <c r="B259" s="6" t="s">
        <v>998</v>
      </c>
      <c r="C259" s="7"/>
    </row>
    <row r="260" spans="1:3" x14ac:dyDescent="0.25">
      <c r="A260" s="5" t="s">
        <v>268</v>
      </c>
      <c r="B260" s="6" t="s">
        <v>999</v>
      </c>
      <c r="C260" s="7"/>
    </row>
    <row r="261" spans="1:3" x14ac:dyDescent="0.25">
      <c r="A261" s="5" t="s">
        <v>1000</v>
      </c>
      <c r="B261" s="6" t="s">
        <v>1001</v>
      </c>
      <c r="C261" s="7"/>
    </row>
    <row r="262" spans="1:3" x14ac:dyDescent="0.25">
      <c r="A262" s="5">
        <v>25300000116000</v>
      </c>
      <c r="B262" s="6" t="s">
        <v>1002</v>
      </c>
      <c r="C262" s="7"/>
    </row>
    <row r="263" spans="1:3" x14ac:dyDescent="0.25">
      <c r="A263" s="5">
        <v>25330000117000</v>
      </c>
      <c r="B263" s="6" t="s">
        <v>1003</v>
      </c>
      <c r="C263" s="7"/>
    </row>
    <row r="264" spans="1:3" x14ac:dyDescent="0.25">
      <c r="A264" s="5">
        <v>25330000117001</v>
      </c>
      <c r="B264" s="6" t="s">
        <v>1004</v>
      </c>
      <c r="C264" s="7"/>
    </row>
    <row r="265" spans="1:3" x14ac:dyDescent="0.25">
      <c r="A265" s="5" t="s">
        <v>1005</v>
      </c>
      <c r="B265" s="6" t="s">
        <v>1006</v>
      </c>
      <c r="C265" s="7"/>
    </row>
    <row r="266" spans="1:3" x14ac:dyDescent="0.25">
      <c r="A266" s="5">
        <v>25330000118000</v>
      </c>
      <c r="B266" s="6" t="s">
        <v>1007</v>
      </c>
      <c r="C266" s="7"/>
    </row>
    <row r="267" spans="1:3" x14ac:dyDescent="0.25">
      <c r="A267" s="5">
        <v>25330000119000</v>
      </c>
      <c r="B267" s="6" t="s">
        <v>1008</v>
      </c>
      <c r="C267" s="7"/>
    </row>
    <row r="268" spans="1:3" x14ac:dyDescent="0.25">
      <c r="A268" s="5">
        <v>25330000120000</v>
      </c>
      <c r="B268" s="6" t="s">
        <v>1009</v>
      </c>
      <c r="C268" s="7"/>
    </row>
    <row r="269" spans="1:3" x14ac:dyDescent="0.25">
      <c r="A269" s="5" t="s">
        <v>252</v>
      </c>
      <c r="B269" s="6" t="s">
        <v>1010</v>
      </c>
      <c r="C269" s="7"/>
    </row>
    <row r="270" spans="1:3" x14ac:dyDescent="0.25">
      <c r="A270" s="5" t="s">
        <v>1011</v>
      </c>
      <c r="B270" s="6" t="s">
        <v>1012</v>
      </c>
      <c r="C270" s="7"/>
    </row>
    <row r="271" spans="1:3" x14ac:dyDescent="0.25">
      <c r="A271" s="5" t="s">
        <v>1013</v>
      </c>
      <c r="B271" s="6" t="s">
        <v>1014</v>
      </c>
      <c r="C271" s="7"/>
    </row>
    <row r="272" spans="1:3" x14ac:dyDescent="0.25">
      <c r="A272" s="5" t="s">
        <v>1015</v>
      </c>
      <c r="B272" s="6" t="s">
        <v>1014</v>
      </c>
      <c r="C272" s="7"/>
    </row>
    <row r="273" spans="1:3" x14ac:dyDescent="0.25">
      <c r="A273" s="5" t="s">
        <v>1016</v>
      </c>
      <c r="B273" s="6" t="s">
        <v>1017</v>
      </c>
      <c r="C273" s="7"/>
    </row>
    <row r="274" spans="1:3" x14ac:dyDescent="0.25">
      <c r="A274" s="5" t="s">
        <v>1018</v>
      </c>
      <c r="B274" s="6" t="s">
        <v>1019</v>
      </c>
      <c r="C274" s="7"/>
    </row>
    <row r="275" spans="1:3" x14ac:dyDescent="0.25">
      <c r="A275" s="5" t="s">
        <v>174</v>
      </c>
      <c r="B275" s="6" t="s">
        <v>1020</v>
      </c>
      <c r="C275" s="7"/>
    </row>
    <row r="276" spans="1:3" x14ac:dyDescent="0.25">
      <c r="A276" s="5" t="s">
        <v>1021</v>
      </c>
      <c r="B276" s="6" t="s">
        <v>1022</v>
      </c>
      <c r="C276" s="7"/>
    </row>
    <row r="277" spans="1:3" x14ac:dyDescent="0.25">
      <c r="A277" s="5" t="s">
        <v>1023</v>
      </c>
      <c r="B277" s="6" t="s">
        <v>1024</v>
      </c>
      <c r="C277" s="7"/>
    </row>
    <row r="278" spans="1:3" x14ac:dyDescent="0.25">
      <c r="A278" s="5" t="s">
        <v>1025</v>
      </c>
      <c r="B278" s="6" t="s">
        <v>1026</v>
      </c>
      <c r="C278" s="7"/>
    </row>
    <row r="279" spans="1:3" x14ac:dyDescent="0.25">
      <c r="A279" s="5" t="s">
        <v>1027</v>
      </c>
      <c r="B279" s="6" t="s">
        <v>1028</v>
      </c>
      <c r="C279" s="7"/>
    </row>
    <row r="280" spans="1:3" x14ac:dyDescent="0.25">
      <c r="A280" s="5" t="s">
        <v>1029</v>
      </c>
      <c r="B280" s="6" t="s">
        <v>1028</v>
      </c>
      <c r="C280" s="7"/>
    </row>
    <row r="281" spans="1:3" x14ac:dyDescent="0.25">
      <c r="A281" s="5" t="s">
        <v>1030</v>
      </c>
      <c r="B281" s="6" t="s">
        <v>1031</v>
      </c>
      <c r="C281" s="7"/>
    </row>
    <row r="282" spans="1:3" x14ac:dyDescent="0.25">
      <c r="A282" s="5" t="s">
        <v>1032</v>
      </c>
      <c r="B282" s="6" t="s">
        <v>1033</v>
      </c>
      <c r="C282" s="7"/>
    </row>
    <row r="283" spans="1:3" x14ac:dyDescent="0.25">
      <c r="A283" s="5" t="s">
        <v>1034</v>
      </c>
      <c r="B283" s="6" t="s">
        <v>618</v>
      </c>
      <c r="C283" s="7"/>
    </row>
    <row r="284" spans="1:3" x14ac:dyDescent="0.25">
      <c r="A284" s="5" t="s">
        <v>1035</v>
      </c>
      <c r="B284" s="6" t="s">
        <v>1036</v>
      </c>
      <c r="C284" s="7"/>
    </row>
    <row r="285" spans="1:3" x14ac:dyDescent="0.25">
      <c r="A285" s="5" t="s">
        <v>1037</v>
      </c>
      <c r="B285" s="6" t="s">
        <v>1038</v>
      </c>
      <c r="C285" s="7"/>
    </row>
    <row r="286" spans="1:3" x14ac:dyDescent="0.25">
      <c r="A286" s="5" t="s">
        <v>543</v>
      </c>
      <c r="B286" s="6" t="s">
        <v>1039</v>
      </c>
      <c r="C286" s="7"/>
    </row>
    <row r="287" spans="1:3" x14ac:dyDescent="0.25">
      <c r="A287" s="5" t="s">
        <v>1040</v>
      </c>
      <c r="B287" s="6" t="s">
        <v>1041</v>
      </c>
      <c r="C287" s="7"/>
    </row>
    <row r="288" spans="1:3" x14ac:dyDescent="0.25">
      <c r="A288" s="5" t="s">
        <v>1042</v>
      </c>
      <c r="B288" s="6" t="s">
        <v>1043</v>
      </c>
      <c r="C288" s="7"/>
    </row>
    <row r="289" spans="1:3" x14ac:dyDescent="0.25">
      <c r="A289" s="5" t="s">
        <v>1044</v>
      </c>
      <c r="B289" s="6" t="s">
        <v>1045</v>
      </c>
      <c r="C289" s="7"/>
    </row>
    <row r="290" spans="1:3" x14ac:dyDescent="0.25">
      <c r="A290" s="5" t="s">
        <v>1046</v>
      </c>
      <c r="B290" s="6" t="s">
        <v>1039</v>
      </c>
      <c r="C290" s="7"/>
    </row>
    <row r="291" spans="1:3" x14ac:dyDescent="0.25">
      <c r="A291" s="5" t="s">
        <v>1047</v>
      </c>
      <c r="B291" s="6" t="s">
        <v>1048</v>
      </c>
      <c r="C291" s="7"/>
    </row>
    <row r="292" spans="1:3" x14ac:dyDescent="0.25">
      <c r="A292" s="5" t="s">
        <v>493</v>
      </c>
      <c r="B292" s="6" t="s">
        <v>1049</v>
      </c>
      <c r="C292" s="7"/>
    </row>
    <row r="293" spans="1:3" x14ac:dyDescent="0.25">
      <c r="A293" s="5" t="s">
        <v>504</v>
      </c>
      <c r="B293" s="6" t="s">
        <v>1050</v>
      </c>
      <c r="C293" s="7"/>
    </row>
    <row r="294" spans="1:3" x14ac:dyDescent="0.25">
      <c r="A294" s="5" t="s">
        <v>1051</v>
      </c>
      <c r="B294" s="6" t="s">
        <v>1052</v>
      </c>
      <c r="C294" s="7"/>
    </row>
    <row r="295" spans="1:3" x14ac:dyDescent="0.25">
      <c r="A295" s="5" t="s">
        <v>1053</v>
      </c>
      <c r="B295" s="6" t="s">
        <v>1049</v>
      </c>
      <c r="C295" s="7"/>
    </row>
    <row r="296" spans="1:3" x14ac:dyDescent="0.25">
      <c r="A296" s="5" t="s">
        <v>203</v>
      </c>
      <c r="B296" s="6" t="s">
        <v>1054</v>
      </c>
      <c r="C296" s="7"/>
    </row>
    <row r="297" spans="1:3" x14ac:dyDescent="0.25">
      <c r="A297" s="5" t="s">
        <v>1055</v>
      </c>
      <c r="B297" s="6" t="s">
        <v>1054</v>
      </c>
      <c r="C297" s="7"/>
    </row>
    <row r="298" spans="1:3" x14ac:dyDescent="0.25">
      <c r="A298" s="5" t="s">
        <v>225</v>
      </c>
      <c r="B298" s="6" t="s">
        <v>1056</v>
      </c>
      <c r="C298" s="7"/>
    </row>
    <row r="299" spans="1:3" x14ac:dyDescent="0.25">
      <c r="A299" s="5" t="s">
        <v>1057</v>
      </c>
      <c r="B299" s="6" t="s">
        <v>1058</v>
      </c>
      <c r="C299" s="7"/>
    </row>
    <row r="300" spans="1:3" x14ac:dyDescent="0.25">
      <c r="A300" s="5" t="s">
        <v>160</v>
      </c>
      <c r="B300" s="6" t="s">
        <v>1059</v>
      </c>
      <c r="C300" s="7"/>
    </row>
    <row r="301" spans="1:3" x14ac:dyDescent="0.25">
      <c r="A301" s="5" t="s">
        <v>1060</v>
      </c>
      <c r="B301" s="6" t="s">
        <v>1056</v>
      </c>
      <c r="C301" s="7"/>
    </row>
    <row r="302" spans="1:3" x14ac:dyDescent="0.25">
      <c r="A302" s="5">
        <v>25360000603000</v>
      </c>
      <c r="B302" s="6" t="s">
        <v>1061</v>
      </c>
      <c r="C302" s="7"/>
    </row>
    <row r="303" spans="1:3" x14ac:dyDescent="0.25">
      <c r="A303" s="5" t="s">
        <v>1062</v>
      </c>
      <c r="B303" s="6" t="s">
        <v>1061</v>
      </c>
      <c r="C303" s="7"/>
    </row>
    <row r="304" spans="1:3" x14ac:dyDescent="0.25">
      <c r="A304" s="5" t="s">
        <v>608</v>
      </c>
      <c r="B304" s="6" t="s">
        <v>1063</v>
      </c>
      <c r="C304" s="7"/>
    </row>
    <row r="305" spans="1:3" x14ac:dyDescent="0.25">
      <c r="A305" s="5" t="s">
        <v>1064</v>
      </c>
      <c r="B305" s="6" t="s">
        <v>1063</v>
      </c>
      <c r="C305" s="7"/>
    </row>
    <row r="306" spans="1:3" x14ac:dyDescent="0.25">
      <c r="A306" s="5" t="s">
        <v>1065</v>
      </c>
      <c r="B306" s="6" t="s">
        <v>1066</v>
      </c>
      <c r="C306" s="7"/>
    </row>
    <row r="307" spans="1:3" x14ac:dyDescent="0.25">
      <c r="A307" s="5" t="s">
        <v>1067</v>
      </c>
      <c r="B307" s="6" t="s">
        <v>1066</v>
      </c>
      <c r="C307" s="7"/>
    </row>
    <row r="308" spans="1:3" x14ac:dyDescent="0.25">
      <c r="A308" s="5" t="s">
        <v>1068</v>
      </c>
      <c r="B308" s="6" t="s">
        <v>1069</v>
      </c>
      <c r="C308" s="7"/>
    </row>
    <row r="309" spans="1:3" x14ac:dyDescent="0.25">
      <c r="A309" s="5" t="s">
        <v>1070</v>
      </c>
      <c r="B309" s="6" t="s">
        <v>1069</v>
      </c>
      <c r="C309" s="7"/>
    </row>
    <row r="310" spans="1:3" x14ac:dyDescent="0.25">
      <c r="A310" s="5" t="s">
        <v>1071</v>
      </c>
      <c r="B310" s="6" t="s">
        <v>915</v>
      </c>
      <c r="C310" s="7"/>
    </row>
    <row r="311" spans="1:3" x14ac:dyDescent="0.25">
      <c r="A311" s="5" t="s">
        <v>1072</v>
      </c>
      <c r="B311" s="6" t="s">
        <v>1073</v>
      </c>
      <c r="C311" s="7"/>
    </row>
    <row r="312" spans="1:3" x14ac:dyDescent="0.25">
      <c r="A312" s="5" t="s">
        <v>1074</v>
      </c>
      <c r="B312" s="6" t="s">
        <v>1073</v>
      </c>
      <c r="C312" s="7"/>
    </row>
    <row r="313" spans="1:3" x14ac:dyDescent="0.25">
      <c r="A313" s="5">
        <v>25600000157000</v>
      </c>
      <c r="B313" s="6" t="s">
        <v>1075</v>
      </c>
      <c r="C313" s="7"/>
    </row>
    <row r="314" spans="1:3" x14ac:dyDescent="0.25">
      <c r="A314" s="5">
        <v>25630000158000</v>
      </c>
      <c r="B314" s="6" t="s">
        <v>1076</v>
      </c>
      <c r="C314" s="7"/>
    </row>
    <row r="315" spans="1:3" x14ac:dyDescent="0.25">
      <c r="A315" s="5">
        <v>25630000158001</v>
      </c>
      <c r="B315" s="6" t="s">
        <v>1077</v>
      </c>
      <c r="C315" s="7"/>
    </row>
    <row r="316" spans="1:3" x14ac:dyDescent="0.25">
      <c r="A316" s="5" t="s">
        <v>1078</v>
      </c>
      <c r="B316" s="6" t="s">
        <v>1076</v>
      </c>
      <c r="C316" s="7"/>
    </row>
    <row r="317" spans="1:3" x14ac:dyDescent="0.25">
      <c r="A317" s="5">
        <v>25630000159000</v>
      </c>
      <c r="B317" s="6" t="s">
        <v>1079</v>
      </c>
      <c r="C317" s="7"/>
    </row>
    <row r="318" spans="1:3" x14ac:dyDescent="0.25">
      <c r="A318" s="5">
        <v>25630000160000</v>
      </c>
      <c r="B318" s="6" t="s">
        <v>1080</v>
      </c>
      <c r="C318" s="7"/>
    </row>
    <row r="319" spans="1:3" x14ac:dyDescent="0.25">
      <c r="A319" s="5">
        <v>25630000161000</v>
      </c>
      <c r="B319" s="6" t="s">
        <v>1081</v>
      </c>
      <c r="C319" s="7"/>
    </row>
    <row r="320" spans="1:3" x14ac:dyDescent="0.25">
      <c r="A320" s="5">
        <v>25630001771000</v>
      </c>
      <c r="B320" s="6" t="s">
        <v>1082</v>
      </c>
      <c r="C320" s="7"/>
    </row>
    <row r="321" spans="1:3" x14ac:dyDescent="0.25">
      <c r="A321" s="5" t="s">
        <v>408</v>
      </c>
      <c r="B321" s="6" t="s">
        <v>1083</v>
      </c>
      <c r="C321" s="7"/>
    </row>
    <row r="322" spans="1:3" x14ac:dyDescent="0.25">
      <c r="A322" s="5" t="s">
        <v>1084</v>
      </c>
      <c r="B322" s="6" t="s">
        <v>1085</v>
      </c>
      <c r="C322" s="7"/>
    </row>
    <row r="323" spans="1:3" x14ac:dyDescent="0.25">
      <c r="A323" s="5" t="s">
        <v>1086</v>
      </c>
      <c r="B323" s="6" t="s">
        <v>1087</v>
      </c>
      <c r="C323" s="7"/>
    </row>
    <row r="324" spans="1:3" x14ac:dyDescent="0.25">
      <c r="A324" s="5" t="s">
        <v>409</v>
      </c>
      <c r="B324" s="6" t="s">
        <v>1088</v>
      </c>
      <c r="C324" s="7"/>
    </row>
    <row r="325" spans="1:3" x14ac:dyDescent="0.25">
      <c r="A325" s="5" t="s">
        <v>1089</v>
      </c>
      <c r="B325" s="6" t="s">
        <v>1090</v>
      </c>
      <c r="C325" s="7"/>
    </row>
    <row r="326" spans="1:3" x14ac:dyDescent="0.25">
      <c r="A326" s="5" t="s">
        <v>1091</v>
      </c>
      <c r="B326" s="6" t="s">
        <v>1092</v>
      </c>
      <c r="C326" s="7"/>
    </row>
    <row r="327" spans="1:3" x14ac:dyDescent="0.25">
      <c r="A327" s="5" t="s">
        <v>1093</v>
      </c>
      <c r="B327" s="6" t="s">
        <v>1094</v>
      </c>
      <c r="C327" s="7"/>
    </row>
    <row r="328" spans="1:3" x14ac:dyDescent="0.25">
      <c r="A328" s="5" t="s">
        <v>1095</v>
      </c>
      <c r="B328" s="6" t="s">
        <v>1096</v>
      </c>
      <c r="C328" s="7"/>
    </row>
    <row r="329" spans="1:3" x14ac:dyDescent="0.25">
      <c r="A329" s="5" t="s">
        <v>1097</v>
      </c>
      <c r="B329" s="6" t="s">
        <v>1098</v>
      </c>
      <c r="C329" s="7"/>
    </row>
    <row r="330" spans="1:3" x14ac:dyDescent="0.25">
      <c r="A330" s="5" t="s">
        <v>1099</v>
      </c>
      <c r="B330" s="6" t="s">
        <v>1100</v>
      </c>
      <c r="C330" s="7"/>
    </row>
    <row r="331" spans="1:3" x14ac:dyDescent="0.25">
      <c r="A331" s="5" t="s">
        <v>1101</v>
      </c>
      <c r="B331" s="6" t="s">
        <v>1102</v>
      </c>
      <c r="C331" s="7"/>
    </row>
    <row r="332" spans="1:3" x14ac:dyDescent="0.25">
      <c r="A332" s="5" t="s">
        <v>28</v>
      </c>
      <c r="B332" s="6" t="s">
        <v>1103</v>
      </c>
      <c r="C332" s="7"/>
    </row>
    <row r="333" spans="1:3" x14ac:dyDescent="0.25">
      <c r="A333" s="5" t="s">
        <v>507</v>
      </c>
      <c r="B333" s="6" t="s">
        <v>1104</v>
      </c>
      <c r="C333" s="7"/>
    </row>
    <row r="334" spans="1:3" x14ac:dyDescent="0.25">
      <c r="A334" s="5" t="s">
        <v>1105</v>
      </c>
      <c r="B334" s="6" t="s">
        <v>1106</v>
      </c>
      <c r="C334" s="7"/>
    </row>
    <row r="335" spans="1:3" x14ac:dyDescent="0.25">
      <c r="A335" s="5" t="s">
        <v>323</v>
      </c>
      <c r="B335" s="6" t="s">
        <v>1107</v>
      </c>
      <c r="C335" s="7"/>
    </row>
    <row r="336" spans="1:3" x14ac:dyDescent="0.25">
      <c r="A336" s="5" t="s">
        <v>1108</v>
      </c>
      <c r="B336" s="6" t="s">
        <v>1109</v>
      </c>
      <c r="C336" s="7"/>
    </row>
    <row r="337" spans="1:3" x14ac:dyDescent="0.25">
      <c r="A337" s="5" t="s">
        <v>1110</v>
      </c>
      <c r="B337" s="6" t="s">
        <v>1111</v>
      </c>
      <c r="C337" s="7"/>
    </row>
    <row r="338" spans="1:3" x14ac:dyDescent="0.25">
      <c r="A338" s="5" t="s">
        <v>1112</v>
      </c>
      <c r="B338" s="6" t="s">
        <v>1113</v>
      </c>
      <c r="C338" s="7"/>
    </row>
    <row r="339" spans="1:3" x14ac:dyDescent="0.25">
      <c r="A339" s="5" t="s">
        <v>1114</v>
      </c>
      <c r="B339" s="6" t="s">
        <v>1115</v>
      </c>
      <c r="C339" s="7"/>
    </row>
    <row r="340" spans="1:3" x14ac:dyDescent="0.25">
      <c r="A340" s="5" t="s">
        <v>491</v>
      </c>
      <c r="B340" s="6" t="s">
        <v>1116</v>
      </c>
      <c r="C340" s="7"/>
    </row>
    <row r="341" spans="1:3" x14ac:dyDescent="0.25">
      <c r="A341" s="5" t="s">
        <v>501</v>
      </c>
      <c r="B341" s="6" t="s">
        <v>1117</v>
      </c>
      <c r="C341" s="7"/>
    </row>
    <row r="342" spans="1:3" x14ac:dyDescent="0.25">
      <c r="A342" s="5" t="s">
        <v>280</v>
      </c>
      <c r="B342" s="6" t="s">
        <v>1118</v>
      </c>
      <c r="C342" s="7"/>
    </row>
    <row r="343" spans="1:3" x14ac:dyDescent="0.25">
      <c r="A343" s="5" t="s">
        <v>1119</v>
      </c>
      <c r="B343" s="6" t="s">
        <v>1120</v>
      </c>
      <c r="C343" s="7"/>
    </row>
    <row r="344" spans="1:3" x14ac:dyDescent="0.25">
      <c r="A344" s="5" t="s">
        <v>1121</v>
      </c>
      <c r="B344" s="6" t="s">
        <v>1122</v>
      </c>
      <c r="C344" s="7"/>
    </row>
    <row r="345" spans="1:3" x14ac:dyDescent="0.25">
      <c r="A345" s="5" t="s">
        <v>1123</v>
      </c>
      <c r="B345" s="6" t="s">
        <v>1124</v>
      </c>
      <c r="C345" s="7"/>
    </row>
    <row r="346" spans="1:3" x14ac:dyDescent="0.25">
      <c r="A346" s="5" t="s">
        <v>1125</v>
      </c>
      <c r="B346" s="6" t="s">
        <v>1126</v>
      </c>
      <c r="C346" s="7"/>
    </row>
    <row r="347" spans="1:3" x14ac:dyDescent="0.25">
      <c r="A347" s="5" t="s">
        <v>1127</v>
      </c>
      <c r="B347" s="6" t="s">
        <v>1128</v>
      </c>
      <c r="C347" s="7"/>
    </row>
    <row r="348" spans="1:3" x14ac:dyDescent="0.25">
      <c r="A348" s="5" t="s">
        <v>1129</v>
      </c>
      <c r="B348" s="6" t="s">
        <v>1130</v>
      </c>
      <c r="C348" s="7"/>
    </row>
    <row r="349" spans="1:3" x14ac:dyDescent="0.25">
      <c r="A349" s="5" t="s">
        <v>1131</v>
      </c>
      <c r="B349" s="6" t="s">
        <v>1132</v>
      </c>
      <c r="C349" s="7"/>
    </row>
    <row r="350" spans="1:3" x14ac:dyDescent="0.25">
      <c r="A350" s="5" t="s">
        <v>1133</v>
      </c>
      <c r="B350" s="6" t="s">
        <v>1134</v>
      </c>
      <c r="C350" s="7"/>
    </row>
    <row r="351" spans="1:3" x14ac:dyDescent="0.25">
      <c r="A351" s="5" t="s">
        <v>1135</v>
      </c>
      <c r="B351" s="6" t="s">
        <v>1136</v>
      </c>
      <c r="C351" s="7"/>
    </row>
    <row r="352" spans="1:3" x14ac:dyDescent="0.25">
      <c r="A352" s="5" t="s">
        <v>1137</v>
      </c>
      <c r="B352" s="6" t="s">
        <v>1138</v>
      </c>
      <c r="C352" s="7"/>
    </row>
    <row r="353" spans="1:3" x14ac:dyDescent="0.25">
      <c r="A353" s="5" t="s">
        <v>1139</v>
      </c>
      <c r="B353" s="6" t="s">
        <v>1140</v>
      </c>
      <c r="C353" s="7"/>
    </row>
    <row r="354" spans="1:3" x14ac:dyDescent="0.25">
      <c r="A354" s="5" t="s">
        <v>1141</v>
      </c>
      <c r="B354" s="6" t="s">
        <v>1142</v>
      </c>
      <c r="C354" s="7"/>
    </row>
    <row r="355" spans="1:3" x14ac:dyDescent="0.25">
      <c r="A355" s="5" t="s">
        <v>1143</v>
      </c>
      <c r="B355" s="6" t="s">
        <v>1144</v>
      </c>
      <c r="C355" s="7"/>
    </row>
    <row r="356" spans="1:3" x14ac:dyDescent="0.25">
      <c r="A356" s="5" t="s">
        <v>1145</v>
      </c>
      <c r="B356" s="6" t="s">
        <v>1146</v>
      </c>
      <c r="C356" s="7"/>
    </row>
    <row r="357" spans="1:3" x14ac:dyDescent="0.25">
      <c r="A357" s="5" t="s">
        <v>1147</v>
      </c>
      <c r="B357" s="6" t="s">
        <v>1148</v>
      </c>
      <c r="C357" s="7"/>
    </row>
    <row r="358" spans="1:3" x14ac:dyDescent="0.25">
      <c r="A358" s="5" t="s">
        <v>1149</v>
      </c>
      <c r="B358" s="6" t="s">
        <v>1150</v>
      </c>
      <c r="C358" s="7"/>
    </row>
    <row r="359" spans="1:3" x14ac:dyDescent="0.25">
      <c r="A359" s="5" t="s">
        <v>1151</v>
      </c>
      <c r="B359" s="6" t="s">
        <v>1152</v>
      </c>
      <c r="C359" s="7"/>
    </row>
    <row r="360" spans="1:3" x14ac:dyDescent="0.25">
      <c r="A360" s="5" t="s">
        <v>1153</v>
      </c>
      <c r="B360" s="6" t="s">
        <v>1154</v>
      </c>
      <c r="C360" s="7"/>
    </row>
    <row r="361" spans="1:3" x14ac:dyDescent="0.25">
      <c r="A361" s="5" t="s">
        <v>1155</v>
      </c>
      <c r="B361" s="6" t="s">
        <v>1156</v>
      </c>
      <c r="C361" s="7"/>
    </row>
    <row r="362" spans="1:3" x14ac:dyDescent="0.25">
      <c r="A362" s="5" t="s">
        <v>1157</v>
      </c>
      <c r="B362" s="6" t="s">
        <v>1158</v>
      </c>
      <c r="C362" s="7"/>
    </row>
    <row r="363" spans="1:3" x14ac:dyDescent="0.25">
      <c r="A363" s="5" t="s">
        <v>1159</v>
      </c>
      <c r="B363" s="6" t="s">
        <v>1160</v>
      </c>
      <c r="C363" s="7"/>
    </row>
    <row r="364" spans="1:3" x14ac:dyDescent="0.25">
      <c r="A364" s="5" t="s">
        <v>1161</v>
      </c>
      <c r="B364" s="6" t="s">
        <v>1162</v>
      </c>
      <c r="C364" s="7"/>
    </row>
    <row r="365" spans="1:3" x14ac:dyDescent="0.25">
      <c r="A365" s="5" t="s">
        <v>1163</v>
      </c>
      <c r="B365" s="6" t="s">
        <v>1164</v>
      </c>
      <c r="C365" s="7"/>
    </row>
    <row r="366" spans="1:3" x14ac:dyDescent="0.25">
      <c r="A366" s="5" t="s">
        <v>1165</v>
      </c>
      <c r="B366" s="6" t="s">
        <v>1166</v>
      </c>
      <c r="C366" s="7"/>
    </row>
    <row r="367" spans="1:3" x14ac:dyDescent="0.25">
      <c r="A367" s="5" t="s">
        <v>1167</v>
      </c>
      <c r="B367" s="6" t="s">
        <v>1168</v>
      </c>
      <c r="C367" s="7"/>
    </row>
    <row r="368" spans="1:3" x14ac:dyDescent="0.25">
      <c r="A368" s="5" t="s">
        <v>1169</v>
      </c>
      <c r="B368" s="6" t="s">
        <v>1170</v>
      </c>
      <c r="C368" s="7"/>
    </row>
    <row r="369" spans="1:3" x14ac:dyDescent="0.25">
      <c r="A369" s="5" t="s">
        <v>1171</v>
      </c>
      <c r="B369" s="6" t="s">
        <v>1172</v>
      </c>
      <c r="C369" s="7"/>
    </row>
    <row r="370" spans="1:3" x14ac:dyDescent="0.25">
      <c r="A370" s="5" t="s">
        <v>1173</v>
      </c>
      <c r="B370" s="6" t="s">
        <v>1174</v>
      </c>
      <c r="C370" s="7"/>
    </row>
    <row r="371" spans="1:3" x14ac:dyDescent="0.25">
      <c r="A371" s="5" t="s">
        <v>1175</v>
      </c>
      <c r="B371" s="6" t="s">
        <v>1176</v>
      </c>
      <c r="C371" s="7"/>
    </row>
    <row r="372" spans="1:3" x14ac:dyDescent="0.25">
      <c r="A372" s="5" t="s">
        <v>1177</v>
      </c>
      <c r="B372" s="6" t="s">
        <v>1178</v>
      </c>
      <c r="C372" s="7"/>
    </row>
    <row r="373" spans="1:3" x14ac:dyDescent="0.25">
      <c r="A373" s="5" t="s">
        <v>1179</v>
      </c>
      <c r="B373" s="6" t="s">
        <v>1118</v>
      </c>
      <c r="C373" s="7"/>
    </row>
    <row r="374" spans="1:3" x14ac:dyDescent="0.25">
      <c r="A374" s="5" t="s">
        <v>1180</v>
      </c>
      <c r="B374" s="6" t="s">
        <v>1118</v>
      </c>
      <c r="C374" s="7"/>
    </row>
    <row r="375" spans="1:3" x14ac:dyDescent="0.25">
      <c r="A375" s="5" t="s">
        <v>1181</v>
      </c>
      <c r="B375" s="6" t="s">
        <v>1118</v>
      </c>
      <c r="C375" s="7"/>
    </row>
    <row r="376" spans="1:3" x14ac:dyDescent="0.25">
      <c r="A376" s="5" t="s">
        <v>30</v>
      </c>
      <c r="B376" s="6" t="s">
        <v>1182</v>
      </c>
      <c r="C376" s="7"/>
    </row>
    <row r="377" spans="1:3" x14ac:dyDescent="0.25">
      <c r="A377" s="5" t="s">
        <v>1183</v>
      </c>
      <c r="B377" s="6" t="s">
        <v>1184</v>
      </c>
      <c r="C377" s="7"/>
    </row>
    <row r="378" spans="1:3" x14ac:dyDescent="0.25">
      <c r="A378" s="5" t="s">
        <v>298</v>
      </c>
      <c r="B378" s="6" t="s">
        <v>1185</v>
      </c>
      <c r="C378" s="7"/>
    </row>
    <row r="379" spans="1:3" x14ac:dyDescent="0.25">
      <c r="A379" s="5" t="s">
        <v>1186</v>
      </c>
      <c r="B379" s="6" t="s">
        <v>1187</v>
      </c>
      <c r="C379" s="7"/>
    </row>
    <row r="380" spans="1:3" x14ac:dyDescent="0.25">
      <c r="A380" s="5" t="s">
        <v>1188</v>
      </c>
      <c r="B380" s="6" t="s">
        <v>1182</v>
      </c>
      <c r="C380" s="7"/>
    </row>
    <row r="381" spans="1:3" x14ac:dyDescent="0.25">
      <c r="A381" s="5" t="s">
        <v>253</v>
      </c>
      <c r="B381" s="6" t="s">
        <v>1189</v>
      </c>
      <c r="C381" s="7"/>
    </row>
    <row r="382" spans="1:3" x14ac:dyDescent="0.25">
      <c r="A382" s="5" t="s">
        <v>448</v>
      </c>
      <c r="B382" s="6" t="s">
        <v>1190</v>
      </c>
      <c r="C382" s="7"/>
    </row>
    <row r="383" spans="1:3" x14ac:dyDescent="0.25">
      <c r="A383" s="5" t="s">
        <v>223</v>
      </c>
      <c r="B383" s="6" t="s">
        <v>1191</v>
      </c>
      <c r="C383" s="7"/>
    </row>
    <row r="384" spans="1:3" x14ac:dyDescent="0.25">
      <c r="A384" s="5" t="s">
        <v>241</v>
      </c>
      <c r="B384" s="6" t="s">
        <v>1104</v>
      </c>
      <c r="C384" s="7"/>
    </row>
    <row r="385" spans="1:3" x14ac:dyDescent="0.25">
      <c r="A385" s="5" t="s">
        <v>297</v>
      </c>
      <c r="B385" s="6" t="s">
        <v>1192</v>
      </c>
      <c r="C385" s="7"/>
    </row>
    <row r="386" spans="1:3" x14ac:dyDescent="0.25">
      <c r="A386" s="5" t="s">
        <v>1193</v>
      </c>
      <c r="B386" s="6" t="s">
        <v>1194</v>
      </c>
      <c r="C386" s="7"/>
    </row>
    <row r="387" spans="1:3" x14ac:dyDescent="0.25">
      <c r="A387" s="5" t="s">
        <v>1195</v>
      </c>
      <c r="B387" s="6" t="s">
        <v>1189</v>
      </c>
      <c r="C387" s="7"/>
    </row>
    <row r="388" spans="1:3" x14ac:dyDescent="0.25">
      <c r="A388" s="5" t="s">
        <v>173</v>
      </c>
      <c r="B388" s="6" t="s">
        <v>1196</v>
      </c>
      <c r="C388" s="7"/>
    </row>
    <row r="389" spans="1:3" x14ac:dyDescent="0.25">
      <c r="A389" s="5" t="s">
        <v>435</v>
      </c>
      <c r="B389" s="6" t="s">
        <v>1196</v>
      </c>
      <c r="C389" s="7"/>
    </row>
    <row r="390" spans="1:3" x14ac:dyDescent="0.25">
      <c r="A390" s="5" t="s">
        <v>1197</v>
      </c>
      <c r="B390" s="6" t="s">
        <v>1196</v>
      </c>
      <c r="C390" s="7"/>
    </row>
    <row r="391" spans="1:3" x14ac:dyDescent="0.25">
      <c r="A391" s="5" t="s">
        <v>607</v>
      </c>
      <c r="B391" s="6" t="s">
        <v>1196</v>
      </c>
      <c r="C391" s="7"/>
    </row>
    <row r="392" spans="1:3" x14ac:dyDescent="0.25">
      <c r="A392" s="5" t="s">
        <v>1198</v>
      </c>
      <c r="B392" s="6" t="s">
        <v>1196</v>
      </c>
      <c r="C392" s="7"/>
    </row>
    <row r="393" spans="1:3" x14ac:dyDescent="0.25">
      <c r="A393" s="5" t="s">
        <v>1199</v>
      </c>
      <c r="B393" s="6" t="s">
        <v>1196</v>
      </c>
      <c r="C393" s="7"/>
    </row>
    <row r="394" spans="1:3" x14ac:dyDescent="0.25">
      <c r="A394" s="5" t="s">
        <v>1200</v>
      </c>
      <c r="B394" s="6" t="s">
        <v>1201</v>
      </c>
      <c r="C394" s="7"/>
    </row>
    <row r="395" spans="1:3" x14ac:dyDescent="0.25">
      <c r="A395" s="5" t="s">
        <v>1202</v>
      </c>
      <c r="B395" s="6" t="s">
        <v>1203</v>
      </c>
      <c r="C395" s="7"/>
    </row>
    <row r="396" spans="1:3" x14ac:dyDescent="0.25">
      <c r="A396" s="5" t="s">
        <v>1204</v>
      </c>
      <c r="B396" s="6" t="s">
        <v>1205</v>
      </c>
      <c r="C396" s="7"/>
    </row>
    <row r="397" spans="1:3" x14ac:dyDescent="0.25">
      <c r="A397" s="5" t="s">
        <v>1206</v>
      </c>
      <c r="B397" s="6" t="s">
        <v>1207</v>
      </c>
      <c r="C397" s="7"/>
    </row>
    <row r="398" spans="1:3" x14ac:dyDescent="0.25">
      <c r="A398" s="5" t="s">
        <v>1208</v>
      </c>
      <c r="B398" s="6" t="s">
        <v>1209</v>
      </c>
      <c r="C398" s="7"/>
    </row>
    <row r="399" spans="1:3" x14ac:dyDescent="0.25">
      <c r="A399" s="5" t="s">
        <v>1210</v>
      </c>
      <c r="B399" s="6" t="s">
        <v>1209</v>
      </c>
      <c r="C399" s="7"/>
    </row>
    <row r="400" spans="1:3" x14ac:dyDescent="0.25">
      <c r="A400" s="5" t="s">
        <v>264</v>
      </c>
      <c r="B400" s="6" t="s">
        <v>1211</v>
      </c>
      <c r="C400" s="7"/>
    </row>
    <row r="401" spans="1:3" x14ac:dyDescent="0.25">
      <c r="A401" s="5" t="s">
        <v>1212</v>
      </c>
      <c r="B401" s="6" t="s">
        <v>1213</v>
      </c>
      <c r="C401" s="7"/>
    </row>
    <row r="402" spans="1:3" x14ac:dyDescent="0.25">
      <c r="A402" s="5" t="s">
        <v>1214</v>
      </c>
      <c r="B402" s="6" t="s">
        <v>1215</v>
      </c>
      <c r="C402" s="7"/>
    </row>
    <row r="403" spans="1:3" x14ac:dyDescent="0.25">
      <c r="A403" s="5" t="s">
        <v>1216</v>
      </c>
      <c r="B403" s="6" t="s">
        <v>1211</v>
      </c>
      <c r="C403" s="7"/>
    </row>
    <row r="404" spans="1:3" x14ac:dyDescent="0.25">
      <c r="A404" s="5" t="s">
        <v>153</v>
      </c>
      <c r="B404" s="6" t="s">
        <v>1217</v>
      </c>
      <c r="C404" s="7"/>
    </row>
    <row r="405" spans="1:3" x14ac:dyDescent="0.25">
      <c r="A405" s="5" t="s">
        <v>1218</v>
      </c>
      <c r="B405" s="6" t="s">
        <v>1219</v>
      </c>
      <c r="C405" s="7"/>
    </row>
    <row r="406" spans="1:3" x14ac:dyDescent="0.25">
      <c r="A406" s="5" t="s">
        <v>1220</v>
      </c>
      <c r="B406" s="6" t="s">
        <v>1217</v>
      </c>
      <c r="C406" s="7"/>
    </row>
    <row r="407" spans="1:3" x14ac:dyDescent="0.25">
      <c r="A407" s="5">
        <v>25660001680000</v>
      </c>
      <c r="B407" s="6" t="s">
        <v>1221</v>
      </c>
      <c r="C407" s="7"/>
    </row>
    <row r="408" spans="1:3" x14ac:dyDescent="0.25">
      <c r="A408" s="5" t="s">
        <v>1222</v>
      </c>
      <c r="B408" s="6" t="s">
        <v>1221</v>
      </c>
      <c r="C408" s="7"/>
    </row>
    <row r="409" spans="1:3" x14ac:dyDescent="0.25">
      <c r="A409" s="5">
        <v>25660001772000</v>
      </c>
      <c r="B409" s="6" t="s">
        <v>1223</v>
      </c>
      <c r="C409" s="7"/>
    </row>
    <row r="410" spans="1:3" x14ac:dyDescent="0.25">
      <c r="A410" s="5" t="s">
        <v>1224</v>
      </c>
      <c r="B410" s="6" t="s">
        <v>1223</v>
      </c>
      <c r="C410" s="7"/>
    </row>
    <row r="411" spans="1:3" x14ac:dyDescent="0.25">
      <c r="A411" s="5" t="s">
        <v>1225</v>
      </c>
      <c r="B411" s="6" t="s">
        <v>1226</v>
      </c>
      <c r="C411" s="7"/>
    </row>
    <row r="412" spans="1:3" x14ac:dyDescent="0.25">
      <c r="A412" s="5" t="s">
        <v>1227</v>
      </c>
      <c r="B412" s="6" t="s">
        <v>1226</v>
      </c>
      <c r="C412" s="7"/>
    </row>
    <row r="413" spans="1:3" x14ac:dyDescent="0.25">
      <c r="A413" s="5" t="s">
        <v>587</v>
      </c>
      <c r="B413" s="6" t="s">
        <v>1228</v>
      </c>
      <c r="C413" s="7"/>
    </row>
    <row r="414" spans="1:3" x14ac:dyDescent="0.25">
      <c r="A414" s="5" t="s">
        <v>1229</v>
      </c>
      <c r="B414" s="6" t="s">
        <v>1230</v>
      </c>
      <c r="C414" s="7"/>
    </row>
    <row r="415" spans="1:3" x14ac:dyDescent="0.25">
      <c r="A415" s="5" t="s">
        <v>1231</v>
      </c>
      <c r="B415" s="6" t="s">
        <v>1232</v>
      </c>
      <c r="C415" s="7"/>
    </row>
    <row r="416" spans="1:3" x14ac:dyDescent="0.25">
      <c r="A416" s="5" t="s">
        <v>1233</v>
      </c>
      <c r="B416" s="6" t="s">
        <v>1232</v>
      </c>
      <c r="C416" s="7"/>
    </row>
    <row r="417" spans="1:3" x14ac:dyDescent="0.25">
      <c r="A417" s="5" t="s">
        <v>1234</v>
      </c>
      <c r="B417" s="6" t="s">
        <v>1235</v>
      </c>
      <c r="C417" s="7"/>
    </row>
    <row r="418" spans="1:3" x14ac:dyDescent="0.25">
      <c r="A418" s="5" t="s">
        <v>1236</v>
      </c>
      <c r="B418" s="6" t="s">
        <v>1235</v>
      </c>
      <c r="C418" s="7"/>
    </row>
    <row r="419" spans="1:3" x14ac:dyDescent="0.25">
      <c r="A419" s="5" t="s">
        <v>513</v>
      </c>
      <c r="B419" s="6" t="s">
        <v>1237</v>
      </c>
      <c r="C419" s="7"/>
    </row>
    <row r="420" spans="1:3" x14ac:dyDescent="0.25">
      <c r="A420" s="5" t="s">
        <v>1238</v>
      </c>
      <c r="B420" s="6" t="s">
        <v>1237</v>
      </c>
      <c r="C420" s="7"/>
    </row>
    <row r="421" spans="1:3" x14ac:dyDescent="0.25">
      <c r="A421" s="5" t="s">
        <v>527</v>
      </c>
      <c r="B421" s="6" t="s">
        <v>1239</v>
      </c>
      <c r="C421" s="7"/>
    </row>
    <row r="422" spans="1:3" x14ac:dyDescent="0.25">
      <c r="A422" s="5" t="s">
        <v>1240</v>
      </c>
      <c r="B422" s="6" t="s">
        <v>1241</v>
      </c>
      <c r="C422" s="7"/>
    </row>
    <row r="423" spans="1:3" x14ac:dyDescent="0.25">
      <c r="A423" s="5" t="s">
        <v>1242</v>
      </c>
      <c r="B423" s="6" t="s">
        <v>1243</v>
      </c>
      <c r="C423" s="7"/>
    </row>
    <row r="424" spans="1:3" x14ac:dyDescent="0.25">
      <c r="A424" s="5" t="s">
        <v>1242</v>
      </c>
      <c r="B424" s="6" t="s">
        <v>1244</v>
      </c>
      <c r="C424" s="7"/>
    </row>
    <row r="425" spans="1:3" x14ac:dyDescent="0.25">
      <c r="A425" s="5" t="s">
        <v>1245</v>
      </c>
      <c r="B425" s="6" t="s">
        <v>1246</v>
      </c>
      <c r="C425" s="7"/>
    </row>
    <row r="426" spans="1:3" x14ac:dyDescent="0.25">
      <c r="A426" s="5" t="s">
        <v>1247</v>
      </c>
      <c r="B426" s="6" t="s">
        <v>1248</v>
      </c>
      <c r="C426" s="7"/>
    </row>
    <row r="427" spans="1:3" x14ac:dyDescent="0.25">
      <c r="A427" s="5" t="s">
        <v>1249</v>
      </c>
      <c r="B427" s="6" t="s">
        <v>1250</v>
      </c>
      <c r="C427" s="7"/>
    </row>
    <row r="428" spans="1:3" x14ac:dyDescent="0.25">
      <c r="A428" s="5" t="s">
        <v>1251</v>
      </c>
      <c r="B428" s="6" t="s">
        <v>1250</v>
      </c>
      <c r="C428" s="7"/>
    </row>
    <row r="429" spans="1:3" x14ac:dyDescent="0.25">
      <c r="A429" s="5" t="s">
        <v>1252</v>
      </c>
      <c r="B429" s="6" t="s">
        <v>1253</v>
      </c>
      <c r="C429" s="7"/>
    </row>
    <row r="430" spans="1:3" x14ac:dyDescent="0.25">
      <c r="A430" s="5" t="s">
        <v>1254</v>
      </c>
      <c r="B430" s="6" t="s">
        <v>1253</v>
      </c>
      <c r="C430" s="7"/>
    </row>
    <row r="431" spans="1:3" x14ac:dyDescent="0.25">
      <c r="A431" s="5" t="s">
        <v>1255</v>
      </c>
      <c r="B431" s="6" t="s">
        <v>1256</v>
      </c>
      <c r="C431" s="7"/>
    </row>
    <row r="432" spans="1:3" x14ac:dyDescent="0.25">
      <c r="A432" s="5" t="s">
        <v>1257</v>
      </c>
      <c r="B432" s="6" t="s">
        <v>1256</v>
      </c>
      <c r="C432" s="7"/>
    </row>
    <row r="433" spans="1:3" x14ac:dyDescent="0.25">
      <c r="A433" s="5" t="s">
        <v>1258</v>
      </c>
      <c r="B433" s="6" t="s">
        <v>1259</v>
      </c>
      <c r="C433" s="7"/>
    </row>
    <row r="434" spans="1:3" x14ac:dyDescent="0.25">
      <c r="A434" s="5" t="s">
        <v>1260</v>
      </c>
      <c r="B434" s="6" t="s">
        <v>1259</v>
      </c>
      <c r="C434" s="7"/>
    </row>
    <row r="435" spans="1:3" x14ac:dyDescent="0.25">
      <c r="A435" s="5" t="s">
        <v>498</v>
      </c>
      <c r="B435" s="6" t="s">
        <v>1261</v>
      </c>
      <c r="C435" s="7"/>
    </row>
    <row r="436" spans="1:3" x14ac:dyDescent="0.25">
      <c r="A436" s="5" t="s">
        <v>1262</v>
      </c>
      <c r="B436" s="6" t="s">
        <v>1263</v>
      </c>
      <c r="C436" s="7"/>
    </row>
    <row r="437" spans="1:3" x14ac:dyDescent="0.25">
      <c r="A437" s="5" t="s">
        <v>1264</v>
      </c>
      <c r="B437" s="6" t="s">
        <v>1265</v>
      </c>
      <c r="C437" s="7"/>
    </row>
    <row r="438" spans="1:3" x14ac:dyDescent="0.25">
      <c r="A438" s="5" t="s">
        <v>1266</v>
      </c>
      <c r="B438" s="6" t="s">
        <v>1267</v>
      </c>
      <c r="C438" s="7"/>
    </row>
    <row r="439" spans="1:3" x14ac:dyDescent="0.25">
      <c r="A439" s="5" t="s">
        <v>1268</v>
      </c>
      <c r="B439" s="6" t="s">
        <v>1269</v>
      </c>
      <c r="C439" s="7"/>
    </row>
    <row r="440" spans="1:3" x14ac:dyDescent="0.25">
      <c r="A440" s="5">
        <v>25700000199000</v>
      </c>
      <c r="B440" s="6" t="s">
        <v>1270</v>
      </c>
      <c r="C440" s="7"/>
    </row>
    <row r="441" spans="1:3" x14ac:dyDescent="0.25">
      <c r="A441" s="5">
        <v>25730000200000</v>
      </c>
      <c r="B441" s="6" t="s">
        <v>1271</v>
      </c>
      <c r="C441" s="7"/>
    </row>
    <row r="442" spans="1:3" x14ac:dyDescent="0.25">
      <c r="A442" s="5">
        <v>25730000200001</v>
      </c>
      <c r="B442" s="6" t="s">
        <v>1272</v>
      </c>
      <c r="C442" s="7"/>
    </row>
    <row r="443" spans="1:3" x14ac:dyDescent="0.25">
      <c r="A443" s="5" t="s">
        <v>1273</v>
      </c>
      <c r="B443" s="6" t="s">
        <v>1271</v>
      </c>
      <c r="C443" s="7"/>
    </row>
    <row r="444" spans="1:3" x14ac:dyDescent="0.25">
      <c r="A444" s="5">
        <v>25730000200212</v>
      </c>
      <c r="B444" s="6" t="s">
        <v>1274</v>
      </c>
      <c r="C444" s="7"/>
    </row>
    <row r="445" spans="1:3" x14ac:dyDescent="0.25">
      <c r="A445" s="5">
        <v>25730000200217</v>
      </c>
      <c r="B445" s="6" t="s">
        <v>1275</v>
      </c>
      <c r="C445" s="7"/>
    </row>
    <row r="446" spans="1:3" x14ac:dyDescent="0.25">
      <c r="A446" s="5">
        <v>25730000200227</v>
      </c>
      <c r="B446" s="6" t="s">
        <v>1276</v>
      </c>
      <c r="C446" s="7"/>
    </row>
    <row r="447" spans="1:3" x14ac:dyDescent="0.25">
      <c r="A447" s="5">
        <v>25730000200230</v>
      </c>
      <c r="B447" s="6" t="s">
        <v>1277</v>
      </c>
      <c r="C447" s="7"/>
    </row>
    <row r="448" spans="1:3" x14ac:dyDescent="0.25">
      <c r="A448" s="5">
        <v>25730000200247</v>
      </c>
      <c r="B448" s="6" t="s">
        <v>1278</v>
      </c>
      <c r="C448" s="7"/>
    </row>
    <row r="449" spans="1:3" x14ac:dyDescent="0.25">
      <c r="A449" s="5">
        <v>25730000201000</v>
      </c>
      <c r="B449" s="6" t="s">
        <v>1279</v>
      </c>
      <c r="C449" s="7"/>
    </row>
    <row r="450" spans="1:3" x14ac:dyDescent="0.25">
      <c r="A450" s="5">
        <v>25730000202000</v>
      </c>
      <c r="B450" s="6" t="s">
        <v>1280</v>
      </c>
      <c r="C450" s="7"/>
    </row>
    <row r="451" spans="1:3" x14ac:dyDescent="0.25">
      <c r="A451" s="5">
        <v>25730000203000</v>
      </c>
      <c r="B451" s="6" t="s">
        <v>1281</v>
      </c>
      <c r="C451" s="7"/>
    </row>
    <row r="452" spans="1:3" x14ac:dyDescent="0.25">
      <c r="A452" s="5">
        <v>25730001775000</v>
      </c>
      <c r="B452" s="6" t="s">
        <v>1282</v>
      </c>
      <c r="C452" s="7"/>
    </row>
    <row r="453" spans="1:3" x14ac:dyDescent="0.25">
      <c r="A453" s="5" t="s">
        <v>201</v>
      </c>
      <c r="B453" s="6" t="s">
        <v>1283</v>
      </c>
      <c r="C453" s="7"/>
    </row>
    <row r="454" spans="1:3" x14ac:dyDescent="0.25">
      <c r="A454" s="5" t="s">
        <v>1284</v>
      </c>
      <c r="B454" s="6" t="s">
        <v>1285</v>
      </c>
      <c r="C454" s="7"/>
    </row>
    <row r="455" spans="1:3" x14ac:dyDescent="0.25">
      <c r="A455" s="5" t="s">
        <v>1286</v>
      </c>
      <c r="B455" s="6" t="s">
        <v>1287</v>
      </c>
      <c r="C455" s="7"/>
    </row>
    <row r="456" spans="1:3" x14ac:dyDescent="0.25">
      <c r="A456" s="5" t="s">
        <v>1288</v>
      </c>
      <c r="B456" s="6" t="s">
        <v>1289</v>
      </c>
      <c r="C456" s="7"/>
    </row>
    <row r="457" spans="1:3" x14ac:dyDescent="0.25">
      <c r="A457" s="5" t="s">
        <v>381</v>
      </c>
      <c r="B457" s="6" t="s">
        <v>1290</v>
      </c>
      <c r="C457" s="7"/>
    </row>
    <row r="458" spans="1:3" x14ac:dyDescent="0.25">
      <c r="A458" s="5" t="s">
        <v>1291</v>
      </c>
      <c r="B458" s="6" t="s">
        <v>1292</v>
      </c>
      <c r="C458" s="7"/>
    </row>
    <row r="459" spans="1:3" x14ac:dyDescent="0.25">
      <c r="A459" s="5" t="s">
        <v>1293</v>
      </c>
      <c r="B459" s="6" t="s">
        <v>1287</v>
      </c>
      <c r="C459" s="7"/>
    </row>
    <row r="460" spans="1:3" x14ac:dyDescent="0.25">
      <c r="A460" s="5" t="s">
        <v>159</v>
      </c>
      <c r="B460" s="6" t="s">
        <v>1294</v>
      </c>
      <c r="C460" s="7"/>
    </row>
    <row r="461" spans="1:3" x14ac:dyDescent="0.25">
      <c r="A461" s="5" t="s">
        <v>1295</v>
      </c>
      <c r="B461" s="6" t="s">
        <v>1296</v>
      </c>
      <c r="C461" s="7"/>
    </row>
    <row r="462" spans="1:3" x14ac:dyDescent="0.25">
      <c r="A462" s="5" t="s">
        <v>1297</v>
      </c>
      <c r="B462" s="6" t="s">
        <v>1298</v>
      </c>
      <c r="C462" s="7"/>
    </row>
    <row r="463" spans="1:3" x14ac:dyDescent="0.25">
      <c r="A463" s="5" t="s">
        <v>1299</v>
      </c>
      <c r="B463" s="6" t="s">
        <v>1300</v>
      </c>
      <c r="C463" s="7"/>
    </row>
    <row r="464" spans="1:3" x14ac:dyDescent="0.25">
      <c r="A464" s="5" t="s">
        <v>1301</v>
      </c>
      <c r="B464" s="6" t="s">
        <v>1302</v>
      </c>
      <c r="C464" s="7"/>
    </row>
    <row r="465" spans="1:3" x14ac:dyDescent="0.25">
      <c r="A465" s="5" t="s">
        <v>1303</v>
      </c>
      <c r="B465" s="6" t="s">
        <v>1304</v>
      </c>
      <c r="C465" s="7"/>
    </row>
    <row r="466" spans="1:3" x14ac:dyDescent="0.25">
      <c r="A466" s="5" t="s">
        <v>1305</v>
      </c>
      <c r="B466" s="6" t="s">
        <v>1306</v>
      </c>
      <c r="C466" s="7"/>
    </row>
    <row r="467" spans="1:3" x14ac:dyDescent="0.25">
      <c r="A467" s="5" t="s">
        <v>1307</v>
      </c>
      <c r="B467" s="6" t="s">
        <v>1308</v>
      </c>
      <c r="C467" s="7"/>
    </row>
    <row r="468" spans="1:3" x14ac:dyDescent="0.25">
      <c r="A468" s="5" t="s">
        <v>1309</v>
      </c>
      <c r="B468" s="6" t="s">
        <v>1310</v>
      </c>
      <c r="C468" s="7"/>
    </row>
    <row r="469" spans="1:3" x14ac:dyDescent="0.25">
      <c r="A469" s="5" t="s">
        <v>1311</v>
      </c>
      <c r="B469" s="6" t="s">
        <v>1312</v>
      </c>
      <c r="C469" s="7"/>
    </row>
    <row r="470" spans="1:3" x14ac:dyDescent="0.25">
      <c r="A470" s="5" t="s">
        <v>1313</v>
      </c>
      <c r="B470" s="6" t="s">
        <v>1314</v>
      </c>
      <c r="C470" s="7"/>
    </row>
    <row r="471" spans="1:3" x14ac:dyDescent="0.25">
      <c r="A471" s="5" t="s">
        <v>1315</v>
      </c>
      <c r="B471" s="6" t="s">
        <v>1316</v>
      </c>
      <c r="C471" s="7"/>
    </row>
    <row r="472" spans="1:3" x14ac:dyDescent="0.25">
      <c r="A472" s="5" t="s">
        <v>1317</v>
      </c>
      <c r="B472" s="6" t="s">
        <v>1290</v>
      </c>
      <c r="C472" s="7"/>
    </row>
    <row r="473" spans="1:3" x14ac:dyDescent="0.25">
      <c r="A473" s="5" t="s">
        <v>1318</v>
      </c>
      <c r="B473" s="6" t="s">
        <v>1319</v>
      </c>
      <c r="C473" s="7"/>
    </row>
    <row r="474" spans="1:3" x14ac:dyDescent="0.25">
      <c r="A474" s="5" t="s">
        <v>1320</v>
      </c>
      <c r="B474" s="6" t="s">
        <v>1321</v>
      </c>
      <c r="C474" s="7"/>
    </row>
    <row r="475" spans="1:3" x14ac:dyDescent="0.25">
      <c r="A475" s="5" t="s">
        <v>1322</v>
      </c>
      <c r="B475" s="6" t="s">
        <v>1323</v>
      </c>
      <c r="C475" s="7"/>
    </row>
    <row r="476" spans="1:3" x14ac:dyDescent="0.25">
      <c r="A476" s="5" t="s">
        <v>1324</v>
      </c>
      <c r="B476" s="6" t="s">
        <v>1325</v>
      </c>
      <c r="C476" s="7"/>
    </row>
    <row r="477" spans="1:3" x14ac:dyDescent="0.25">
      <c r="A477" s="5" t="s">
        <v>1326</v>
      </c>
      <c r="B477" s="6" t="s">
        <v>1327</v>
      </c>
      <c r="C477" s="7"/>
    </row>
    <row r="478" spans="1:3" x14ac:dyDescent="0.25">
      <c r="A478" s="5" t="s">
        <v>1328</v>
      </c>
      <c r="B478" s="6" t="s">
        <v>1329</v>
      </c>
      <c r="C478" s="7"/>
    </row>
    <row r="479" spans="1:3" x14ac:dyDescent="0.25">
      <c r="A479" s="5" t="s">
        <v>1330</v>
      </c>
      <c r="B479" s="6" t="s">
        <v>1331</v>
      </c>
      <c r="C479" s="7"/>
    </row>
    <row r="480" spans="1:3" x14ac:dyDescent="0.25">
      <c r="A480" s="5" t="s">
        <v>1332</v>
      </c>
      <c r="B480" s="6" t="s">
        <v>1331</v>
      </c>
      <c r="C480" s="7"/>
    </row>
    <row r="481" spans="1:3" x14ac:dyDescent="0.25">
      <c r="A481" s="5" t="s">
        <v>263</v>
      </c>
      <c r="B481" s="6" t="s">
        <v>1333</v>
      </c>
      <c r="C481" s="7"/>
    </row>
    <row r="482" spans="1:3" x14ac:dyDescent="0.25">
      <c r="A482" s="5" t="s">
        <v>1334</v>
      </c>
      <c r="B482" s="6" t="s">
        <v>1335</v>
      </c>
      <c r="C482" s="7"/>
    </row>
    <row r="483" spans="1:3" x14ac:dyDescent="0.25">
      <c r="A483" s="5" t="s">
        <v>1336</v>
      </c>
      <c r="B483" s="6" t="s">
        <v>1335</v>
      </c>
      <c r="C483" s="7"/>
    </row>
    <row r="484" spans="1:3" x14ac:dyDescent="0.25">
      <c r="A484" s="5" t="s">
        <v>1337</v>
      </c>
      <c r="B484" s="6" t="s">
        <v>1335</v>
      </c>
      <c r="C484" s="7"/>
    </row>
    <row r="485" spans="1:3" x14ac:dyDescent="0.25">
      <c r="A485" s="5" t="s">
        <v>1338</v>
      </c>
      <c r="B485" s="6" t="s">
        <v>1335</v>
      </c>
      <c r="C485" s="7"/>
    </row>
    <row r="486" spans="1:3" x14ac:dyDescent="0.25">
      <c r="A486" s="5" t="s">
        <v>1339</v>
      </c>
      <c r="B486" s="6" t="s">
        <v>1335</v>
      </c>
      <c r="C486" s="7"/>
    </row>
    <row r="487" spans="1:3" x14ac:dyDescent="0.25">
      <c r="A487" s="5" t="s">
        <v>1340</v>
      </c>
      <c r="B487" s="6" t="s">
        <v>1333</v>
      </c>
      <c r="C487" s="7"/>
    </row>
    <row r="488" spans="1:3" x14ac:dyDescent="0.25">
      <c r="A488" s="5" t="s">
        <v>536</v>
      </c>
      <c r="B488" s="6" t="s">
        <v>1341</v>
      </c>
      <c r="C488" s="7"/>
    </row>
    <row r="489" spans="1:3" x14ac:dyDescent="0.25">
      <c r="A489" s="5" t="s">
        <v>1342</v>
      </c>
      <c r="B489" s="6" t="s">
        <v>1343</v>
      </c>
      <c r="C489" s="7"/>
    </row>
    <row r="490" spans="1:3" x14ac:dyDescent="0.25">
      <c r="A490" s="5" t="s">
        <v>1344</v>
      </c>
      <c r="B490" s="6" t="s">
        <v>1343</v>
      </c>
      <c r="C490" s="7"/>
    </row>
    <row r="491" spans="1:3" x14ac:dyDescent="0.25">
      <c r="A491" s="5" t="s">
        <v>1345</v>
      </c>
      <c r="B491" s="6" t="s">
        <v>1343</v>
      </c>
      <c r="C491" s="7"/>
    </row>
    <row r="492" spans="1:3" x14ac:dyDescent="0.25">
      <c r="A492" s="5" t="s">
        <v>1346</v>
      </c>
      <c r="B492" s="6" t="s">
        <v>1343</v>
      </c>
      <c r="C492" s="7"/>
    </row>
    <row r="493" spans="1:3" x14ac:dyDescent="0.25">
      <c r="A493" s="5" t="s">
        <v>151</v>
      </c>
      <c r="B493" s="6" t="s">
        <v>1347</v>
      </c>
      <c r="C493" s="7"/>
    </row>
    <row r="494" spans="1:3" x14ac:dyDescent="0.25">
      <c r="A494" s="5" t="s">
        <v>1348</v>
      </c>
      <c r="B494" s="6" t="s">
        <v>1347</v>
      </c>
      <c r="C494" s="7"/>
    </row>
    <row r="495" spans="1:3" x14ac:dyDescent="0.25">
      <c r="A495" s="5" t="s">
        <v>1349</v>
      </c>
      <c r="B495" s="6" t="s">
        <v>1350</v>
      </c>
      <c r="C495" s="7"/>
    </row>
    <row r="496" spans="1:3" x14ac:dyDescent="0.25">
      <c r="A496" s="5" t="s">
        <v>1351</v>
      </c>
      <c r="B496" s="6" t="s">
        <v>1347</v>
      </c>
      <c r="C496" s="7"/>
    </row>
    <row r="497" spans="1:3" x14ac:dyDescent="0.25">
      <c r="A497" s="5" t="s">
        <v>534</v>
      </c>
      <c r="B497" s="6" t="s">
        <v>1352</v>
      </c>
      <c r="C497" s="7"/>
    </row>
    <row r="498" spans="1:3" x14ac:dyDescent="0.25">
      <c r="A498" s="5" t="s">
        <v>1353</v>
      </c>
      <c r="B498" s="6" t="s">
        <v>1354</v>
      </c>
      <c r="C498" s="7"/>
    </row>
    <row r="499" spans="1:3" x14ac:dyDescent="0.25">
      <c r="A499" s="5" t="s">
        <v>1355</v>
      </c>
      <c r="B499" s="6" t="s">
        <v>1356</v>
      </c>
      <c r="C499" s="7"/>
    </row>
    <row r="500" spans="1:3" x14ac:dyDescent="0.25">
      <c r="A500" s="5" t="s">
        <v>441</v>
      </c>
      <c r="B500" s="6" t="s">
        <v>1357</v>
      </c>
      <c r="C500" s="7"/>
    </row>
    <row r="501" spans="1:3" x14ac:dyDescent="0.25">
      <c r="A501" s="5" t="s">
        <v>1358</v>
      </c>
      <c r="B501" s="6" t="s">
        <v>1352</v>
      </c>
      <c r="C501" s="7"/>
    </row>
    <row r="502" spans="1:3" x14ac:dyDescent="0.25">
      <c r="A502" s="5" t="s">
        <v>522</v>
      </c>
      <c r="B502" s="6" t="s">
        <v>1359</v>
      </c>
      <c r="C502" s="7"/>
    </row>
    <row r="503" spans="1:3" x14ac:dyDescent="0.25">
      <c r="A503" s="5" t="s">
        <v>1360</v>
      </c>
      <c r="B503" s="6" t="s">
        <v>1359</v>
      </c>
      <c r="C503" s="7"/>
    </row>
    <row r="504" spans="1:3" x14ac:dyDescent="0.25">
      <c r="A504" s="5" t="s">
        <v>520</v>
      </c>
      <c r="B504" s="6" t="s">
        <v>1361</v>
      </c>
      <c r="C504" s="7"/>
    </row>
    <row r="505" spans="1:3" x14ac:dyDescent="0.25">
      <c r="A505" s="5" t="s">
        <v>1362</v>
      </c>
      <c r="B505" s="6" t="s">
        <v>1363</v>
      </c>
      <c r="C505" s="7"/>
    </row>
    <row r="506" spans="1:3" x14ac:dyDescent="0.25">
      <c r="A506" s="5" t="s">
        <v>1364</v>
      </c>
      <c r="B506" s="6" t="s">
        <v>1363</v>
      </c>
      <c r="C506" s="7"/>
    </row>
    <row r="507" spans="1:3" x14ac:dyDescent="0.25">
      <c r="A507" s="5" t="s">
        <v>1365</v>
      </c>
      <c r="B507" s="6" t="s">
        <v>1366</v>
      </c>
      <c r="C507" s="7"/>
    </row>
    <row r="508" spans="1:3" x14ac:dyDescent="0.25">
      <c r="A508" s="5" t="s">
        <v>1367</v>
      </c>
      <c r="B508" s="6" t="s">
        <v>1366</v>
      </c>
      <c r="C508" s="7"/>
    </row>
    <row r="509" spans="1:3" x14ac:dyDescent="0.25">
      <c r="A509" s="5" t="s">
        <v>1368</v>
      </c>
      <c r="B509" s="6" t="s">
        <v>1366</v>
      </c>
      <c r="C509" s="7"/>
    </row>
    <row r="510" spans="1:3" x14ac:dyDescent="0.25">
      <c r="A510" s="5" t="s">
        <v>1369</v>
      </c>
      <c r="B510" s="6" t="s">
        <v>1366</v>
      </c>
      <c r="C510" s="7"/>
    </row>
    <row r="511" spans="1:3" x14ac:dyDescent="0.25">
      <c r="A511" s="5" t="s">
        <v>1370</v>
      </c>
      <c r="B511" s="6" t="s">
        <v>1366</v>
      </c>
      <c r="C511" s="7"/>
    </row>
    <row r="512" spans="1:3" x14ac:dyDescent="0.25">
      <c r="A512" s="5" t="s">
        <v>1371</v>
      </c>
      <c r="B512" s="6" t="s">
        <v>1366</v>
      </c>
      <c r="C512" s="7"/>
    </row>
    <row r="513" spans="1:3" x14ac:dyDescent="0.25">
      <c r="A513" s="5" t="s">
        <v>1372</v>
      </c>
      <c r="B513" s="6" t="s">
        <v>1366</v>
      </c>
      <c r="C513" s="7"/>
    </row>
    <row r="514" spans="1:3" x14ac:dyDescent="0.25">
      <c r="A514" s="5" t="s">
        <v>1373</v>
      </c>
      <c r="B514" s="6" t="s">
        <v>1366</v>
      </c>
      <c r="C514" s="7"/>
    </row>
    <row r="515" spans="1:3" x14ac:dyDescent="0.25">
      <c r="A515" s="5" t="s">
        <v>1374</v>
      </c>
      <c r="B515" s="6" t="s">
        <v>1366</v>
      </c>
      <c r="C515" s="7"/>
    </row>
    <row r="516" spans="1:3" x14ac:dyDescent="0.25">
      <c r="A516" s="5" t="s">
        <v>1375</v>
      </c>
      <c r="B516" s="6" t="s">
        <v>1366</v>
      </c>
      <c r="C516" s="7"/>
    </row>
    <row r="517" spans="1:3" x14ac:dyDescent="0.25">
      <c r="A517" s="5" t="s">
        <v>1376</v>
      </c>
      <c r="B517" s="6" t="s">
        <v>1366</v>
      </c>
      <c r="C517" s="7"/>
    </row>
    <row r="518" spans="1:3" x14ac:dyDescent="0.25">
      <c r="A518" s="5" t="s">
        <v>1377</v>
      </c>
      <c r="B518" s="6" t="s">
        <v>1366</v>
      </c>
      <c r="C518" s="7"/>
    </row>
    <row r="519" spans="1:3" x14ac:dyDescent="0.25">
      <c r="A519" s="5" t="s">
        <v>1378</v>
      </c>
      <c r="B519" s="6" t="s">
        <v>1366</v>
      </c>
      <c r="C519" s="7"/>
    </row>
    <row r="520" spans="1:3" x14ac:dyDescent="0.25">
      <c r="A520" s="5" t="s">
        <v>1379</v>
      </c>
      <c r="B520" s="6" t="s">
        <v>1366</v>
      </c>
      <c r="C520" s="7"/>
    </row>
    <row r="521" spans="1:3" x14ac:dyDescent="0.25">
      <c r="A521" s="5" t="s">
        <v>267</v>
      </c>
      <c r="B521" s="6" t="s">
        <v>1380</v>
      </c>
      <c r="C521" s="7"/>
    </row>
    <row r="522" spans="1:3" x14ac:dyDescent="0.25">
      <c r="A522" s="5" t="s">
        <v>1381</v>
      </c>
      <c r="B522" s="6" t="s">
        <v>1382</v>
      </c>
      <c r="C522" s="7"/>
    </row>
    <row r="523" spans="1:3" x14ac:dyDescent="0.25">
      <c r="A523" s="5" t="s">
        <v>1383</v>
      </c>
      <c r="B523" s="6" t="s">
        <v>1382</v>
      </c>
      <c r="C523" s="7"/>
    </row>
    <row r="524" spans="1:3" x14ac:dyDescent="0.25">
      <c r="A524" s="5" t="s">
        <v>66</v>
      </c>
      <c r="B524" s="6" t="s">
        <v>1384</v>
      </c>
      <c r="C524" s="7"/>
    </row>
    <row r="525" spans="1:3" x14ac:dyDescent="0.25">
      <c r="A525" s="5" t="s">
        <v>1385</v>
      </c>
      <c r="B525" s="6" t="s">
        <v>1384</v>
      </c>
      <c r="C525" s="7"/>
    </row>
    <row r="526" spans="1:3" x14ac:dyDescent="0.25">
      <c r="A526" s="5" t="s">
        <v>514</v>
      </c>
      <c r="B526" s="6" t="s">
        <v>1386</v>
      </c>
      <c r="C526" s="7"/>
    </row>
    <row r="527" spans="1:3" x14ac:dyDescent="0.25">
      <c r="A527" s="5" t="s">
        <v>1387</v>
      </c>
      <c r="B527" s="6" t="s">
        <v>1388</v>
      </c>
      <c r="C527" s="7"/>
    </row>
    <row r="528" spans="1:3" x14ac:dyDescent="0.25">
      <c r="A528" s="5" t="s">
        <v>146</v>
      </c>
      <c r="B528" s="6" t="s">
        <v>1389</v>
      </c>
      <c r="C528" s="7"/>
    </row>
    <row r="529" spans="1:3" x14ac:dyDescent="0.25">
      <c r="A529" s="5" t="s">
        <v>1390</v>
      </c>
      <c r="B529" s="6" t="s">
        <v>1391</v>
      </c>
      <c r="C529" s="7"/>
    </row>
    <row r="530" spans="1:3" x14ac:dyDescent="0.25">
      <c r="A530" s="5" t="s">
        <v>1392</v>
      </c>
      <c r="B530" s="6" t="s">
        <v>1389</v>
      </c>
      <c r="C530" s="7"/>
    </row>
    <row r="531" spans="1:3" x14ac:dyDescent="0.25">
      <c r="A531" s="5" t="s">
        <v>1393</v>
      </c>
      <c r="B531" s="6" t="s">
        <v>1394</v>
      </c>
      <c r="C531" s="7"/>
    </row>
    <row r="532" spans="1:3" x14ac:dyDescent="0.25">
      <c r="A532" s="5" t="s">
        <v>1395</v>
      </c>
      <c r="B532" s="6" t="s">
        <v>1394</v>
      </c>
      <c r="C532" s="7"/>
    </row>
    <row r="533" spans="1:3" x14ac:dyDescent="0.25">
      <c r="A533" s="5" t="s">
        <v>1396</v>
      </c>
      <c r="B533" s="6" t="s">
        <v>1397</v>
      </c>
      <c r="C533" s="7"/>
    </row>
    <row r="534" spans="1:3" x14ac:dyDescent="0.25">
      <c r="A534" s="5" t="s">
        <v>1398</v>
      </c>
      <c r="B534" s="6" t="s">
        <v>1394</v>
      </c>
      <c r="C534" s="7"/>
    </row>
    <row r="535" spans="1:3" x14ac:dyDescent="0.25">
      <c r="A535" s="5" t="s">
        <v>1399</v>
      </c>
      <c r="B535" s="6" t="s">
        <v>1400</v>
      </c>
      <c r="C535" s="7"/>
    </row>
    <row r="536" spans="1:3" x14ac:dyDescent="0.25">
      <c r="A536" s="5" t="s">
        <v>1401</v>
      </c>
      <c r="B536" s="6" t="s">
        <v>1402</v>
      </c>
      <c r="C536" s="7"/>
    </row>
    <row r="537" spans="1:3" x14ac:dyDescent="0.25">
      <c r="A537" s="5" t="s">
        <v>1403</v>
      </c>
      <c r="B537" s="6" t="s">
        <v>1404</v>
      </c>
      <c r="C537" s="7"/>
    </row>
    <row r="538" spans="1:3" x14ac:dyDescent="0.25">
      <c r="A538" s="5" t="s">
        <v>1405</v>
      </c>
      <c r="B538" s="6" t="s">
        <v>1404</v>
      </c>
      <c r="C538" s="7"/>
    </row>
    <row r="539" spans="1:3" x14ac:dyDescent="0.25">
      <c r="A539" s="5" t="s">
        <v>1406</v>
      </c>
      <c r="B539" s="6" t="s">
        <v>1404</v>
      </c>
      <c r="C539" s="7"/>
    </row>
    <row r="540" spans="1:3" x14ac:dyDescent="0.25">
      <c r="A540" s="5" t="s">
        <v>1407</v>
      </c>
      <c r="B540" s="6" t="s">
        <v>1408</v>
      </c>
      <c r="C540" s="7"/>
    </row>
    <row r="541" spans="1:3" x14ac:dyDescent="0.25">
      <c r="A541" s="5" t="s">
        <v>1409</v>
      </c>
      <c r="B541" s="6" t="s">
        <v>1408</v>
      </c>
      <c r="C541" s="7"/>
    </row>
    <row r="542" spans="1:3" x14ac:dyDescent="0.25">
      <c r="A542" s="5" t="s">
        <v>1410</v>
      </c>
      <c r="B542" s="6" t="s">
        <v>1411</v>
      </c>
      <c r="C542" s="7"/>
    </row>
    <row r="543" spans="1:3" x14ac:dyDescent="0.25">
      <c r="A543" s="5" t="s">
        <v>1412</v>
      </c>
      <c r="B543" s="6" t="s">
        <v>1413</v>
      </c>
      <c r="C543" s="7"/>
    </row>
    <row r="544" spans="1:3" x14ac:dyDescent="0.25">
      <c r="A544" s="5" t="s">
        <v>1414</v>
      </c>
      <c r="B544" s="6" t="s">
        <v>1415</v>
      </c>
      <c r="C544" s="7"/>
    </row>
    <row r="545" spans="1:3" x14ac:dyDescent="0.25">
      <c r="A545" s="5" t="s">
        <v>1416</v>
      </c>
      <c r="B545" s="6" t="s">
        <v>1415</v>
      </c>
      <c r="C545" s="7"/>
    </row>
    <row r="546" spans="1:3" x14ac:dyDescent="0.25">
      <c r="A546" s="5" t="s">
        <v>1417</v>
      </c>
      <c r="B546" s="6" t="s">
        <v>1415</v>
      </c>
      <c r="C546" s="7"/>
    </row>
    <row r="547" spans="1:3" x14ac:dyDescent="0.25">
      <c r="A547" s="5" t="s">
        <v>1418</v>
      </c>
      <c r="B547" s="6" t="s">
        <v>1415</v>
      </c>
      <c r="C547" s="7"/>
    </row>
    <row r="548" spans="1:3" x14ac:dyDescent="0.25">
      <c r="A548" s="5" t="s">
        <v>1419</v>
      </c>
      <c r="B548" s="6" t="s">
        <v>1415</v>
      </c>
      <c r="C548" s="7"/>
    </row>
    <row r="549" spans="1:3" x14ac:dyDescent="0.25">
      <c r="A549" s="5" t="s">
        <v>1420</v>
      </c>
      <c r="B549" s="6" t="s">
        <v>1415</v>
      </c>
      <c r="C549" s="7"/>
    </row>
    <row r="550" spans="1:3" x14ac:dyDescent="0.25">
      <c r="A550" s="5" t="s">
        <v>1421</v>
      </c>
      <c r="B550" s="6" t="s">
        <v>1415</v>
      </c>
      <c r="C550" s="7"/>
    </row>
    <row r="551" spans="1:3" x14ac:dyDescent="0.25">
      <c r="A551" s="5" t="s">
        <v>1422</v>
      </c>
      <c r="B551" s="6" t="s">
        <v>1415</v>
      </c>
      <c r="C551" s="7"/>
    </row>
    <row r="552" spans="1:3" x14ac:dyDescent="0.25">
      <c r="A552" s="5" t="s">
        <v>1423</v>
      </c>
      <c r="B552" s="6" t="s">
        <v>1424</v>
      </c>
      <c r="C552" s="7"/>
    </row>
    <row r="553" spans="1:3" x14ac:dyDescent="0.25">
      <c r="A553" s="5" t="s">
        <v>319</v>
      </c>
      <c r="B553" s="6" t="s">
        <v>1425</v>
      </c>
      <c r="C553" s="7"/>
    </row>
    <row r="554" spans="1:3" x14ac:dyDescent="0.25">
      <c r="A554" s="5" t="s">
        <v>609</v>
      </c>
      <c r="B554" s="6" t="s">
        <v>1425</v>
      </c>
      <c r="C554" s="7"/>
    </row>
    <row r="555" spans="1:3" x14ac:dyDescent="0.25">
      <c r="A555" s="5" t="s">
        <v>414</v>
      </c>
      <c r="B555" s="6" t="s">
        <v>1425</v>
      </c>
      <c r="C555" s="7"/>
    </row>
    <row r="556" spans="1:3" x14ac:dyDescent="0.25">
      <c r="A556" s="5" t="s">
        <v>1426</v>
      </c>
      <c r="B556" s="6" t="s">
        <v>1425</v>
      </c>
      <c r="C556" s="7"/>
    </row>
    <row r="557" spans="1:3" x14ac:dyDescent="0.25">
      <c r="A557" s="5" t="s">
        <v>1427</v>
      </c>
      <c r="B557" s="6" t="s">
        <v>1425</v>
      </c>
      <c r="C557" s="7"/>
    </row>
    <row r="558" spans="1:3" x14ac:dyDescent="0.25">
      <c r="A558" s="5" t="s">
        <v>1428</v>
      </c>
      <c r="B558" s="6" t="s">
        <v>1425</v>
      </c>
      <c r="C558" s="7"/>
    </row>
    <row r="559" spans="1:3" x14ac:dyDescent="0.25">
      <c r="A559" s="5" t="s">
        <v>1429</v>
      </c>
      <c r="B559" s="6" t="s">
        <v>1430</v>
      </c>
      <c r="C559" s="7"/>
    </row>
    <row r="560" spans="1:3" x14ac:dyDescent="0.25">
      <c r="A560" s="5" t="s">
        <v>1431</v>
      </c>
      <c r="B560" s="6" t="s">
        <v>1425</v>
      </c>
      <c r="C560" s="7"/>
    </row>
    <row r="561" spans="1:3" x14ac:dyDescent="0.25">
      <c r="A561" s="5" t="s">
        <v>1432</v>
      </c>
      <c r="B561" s="6" t="s">
        <v>1433</v>
      </c>
      <c r="C561" s="7"/>
    </row>
    <row r="562" spans="1:3" x14ac:dyDescent="0.25">
      <c r="A562" s="5" t="s">
        <v>539</v>
      </c>
      <c r="B562" s="6" t="s">
        <v>1434</v>
      </c>
      <c r="C562" s="7"/>
    </row>
    <row r="563" spans="1:3" x14ac:dyDescent="0.25">
      <c r="A563" s="5" t="s">
        <v>1435</v>
      </c>
      <c r="B563" s="6" t="s">
        <v>1434</v>
      </c>
      <c r="C563" s="7"/>
    </row>
    <row r="564" spans="1:3" x14ac:dyDescent="0.25">
      <c r="A564" s="5" t="s">
        <v>500</v>
      </c>
      <c r="B564" s="6" t="s">
        <v>1436</v>
      </c>
      <c r="C564" s="7"/>
    </row>
    <row r="565" spans="1:3" x14ac:dyDescent="0.25">
      <c r="A565" s="5" t="s">
        <v>1437</v>
      </c>
      <c r="B565" s="6" t="s">
        <v>1436</v>
      </c>
      <c r="C565" s="7"/>
    </row>
    <row r="566" spans="1:3" x14ac:dyDescent="0.25">
      <c r="A566" s="5" t="s">
        <v>1438</v>
      </c>
      <c r="B566" s="6" t="s">
        <v>1439</v>
      </c>
      <c r="C566" s="7"/>
    </row>
    <row r="567" spans="1:3" x14ac:dyDescent="0.25">
      <c r="A567" s="5" t="s">
        <v>1440</v>
      </c>
      <c r="B567" s="6" t="s">
        <v>1439</v>
      </c>
      <c r="C567" s="7"/>
    </row>
    <row r="568" spans="1:3" x14ac:dyDescent="0.25">
      <c r="A568" s="5" t="s">
        <v>1441</v>
      </c>
      <c r="B568" s="6" t="s">
        <v>1442</v>
      </c>
      <c r="C568" s="7"/>
    </row>
    <row r="569" spans="1:3" x14ac:dyDescent="0.25">
      <c r="A569" s="5" t="s">
        <v>1443</v>
      </c>
      <c r="B569" s="6" t="s">
        <v>1442</v>
      </c>
      <c r="C569" s="7"/>
    </row>
    <row r="570" spans="1:3" x14ac:dyDescent="0.25">
      <c r="A570" s="5" t="s">
        <v>1444</v>
      </c>
      <c r="B570" s="6" t="s">
        <v>1445</v>
      </c>
      <c r="C570" s="7"/>
    </row>
    <row r="571" spans="1:3" x14ac:dyDescent="0.25">
      <c r="A571" s="5" t="s">
        <v>1446</v>
      </c>
      <c r="B571" s="6" t="s">
        <v>1445</v>
      </c>
      <c r="C571" s="7"/>
    </row>
    <row r="572" spans="1:3" x14ac:dyDescent="0.25">
      <c r="A572" s="5" t="s">
        <v>1447</v>
      </c>
      <c r="B572" s="6" t="s">
        <v>1448</v>
      </c>
      <c r="C572" s="7"/>
    </row>
    <row r="573" spans="1:3" x14ac:dyDescent="0.25">
      <c r="A573" s="5" t="s">
        <v>1449</v>
      </c>
      <c r="B573" s="6" t="s">
        <v>1450</v>
      </c>
      <c r="C573" s="7"/>
    </row>
    <row r="574" spans="1:3" x14ac:dyDescent="0.25">
      <c r="A574" s="5" t="s">
        <v>1451</v>
      </c>
      <c r="B574" s="6" t="s">
        <v>1433</v>
      </c>
      <c r="C574" s="7"/>
    </row>
    <row r="575" spans="1:3" x14ac:dyDescent="0.25">
      <c r="A575" s="5" t="s">
        <v>1452</v>
      </c>
      <c r="B575" s="6" t="s">
        <v>1433</v>
      </c>
      <c r="C575" s="7"/>
    </row>
    <row r="576" spans="1:3" x14ac:dyDescent="0.25">
      <c r="A576" s="5" t="s">
        <v>1453</v>
      </c>
      <c r="B576" s="6" t="s">
        <v>1433</v>
      </c>
      <c r="C576" s="7"/>
    </row>
    <row r="577" spans="1:3" x14ac:dyDescent="0.25">
      <c r="A577" s="5" t="s">
        <v>1454</v>
      </c>
      <c r="B577" s="6" t="s">
        <v>1433</v>
      </c>
      <c r="C577" s="7"/>
    </row>
    <row r="578" spans="1:3" x14ac:dyDescent="0.25">
      <c r="A578" s="5" t="s">
        <v>1455</v>
      </c>
      <c r="B578" s="6" t="s">
        <v>1433</v>
      </c>
      <c r="C578" s="7"/>
    </row>
    <row r="579" spans="1:3" x14ac:dyDescent="0.25">
      <c r="A579" s="5" t="s">
        <v>1456</v>
      </c>
      <c r="B579" s="6" t="s">
        <v>1433</v>
      </c>
      <c r="C579" s="7"/>
    </row>
    <row r="580" spans="1:3" x14ac:dyDescent="0.25">
      <c r="A580" s="5" t="s">
        <v>1457</v>
      </c>
      <c r="B580" s="6" t="s">
        <v>1458</v>
      </c>
      <c r="C580" s="7"/>
    </row>
    <row r="581" spans="1:3" x14ac:dyDescent="0.25">
      <c r="A581" s="5" t="s">
        <v>523</v>
      </c>
      <c r="B581" s="6" t="s">
        <v>1459</v>
      </c>
      <c r="C581" s="7"/>
    </row>
    <row r="582" spans="1:3" x14ac:dyDescent="0.25">
      <c r="A582" s="5" t="s">
        <v>1460</v>
      </c>
      <c r="B582" s="6" t="s">
        <v>1459</v>
      </c>
      <c r="C582" s="7"/>
    </row>
    <row r="583" spans="1:3" x14ac:dyDescent="0.25">
      <c r="A583" s="5">
        <v>25800000229000</v>
      </c>
      <c r="B583" s="6" t="s">
        <v>1461</v>
      </c>
      <c r="C583" s="7"/>
    </row>
    <row r="584" spans="1:3" x14ac:dyDescent="0.25">
      <c r="A584" s="5">
        <v>25830000230000</v>
      </c>
      <c r="B584" s="6" t="s">
        <v>1462</v>
      </c>
      <c r="C584" s="7"/>
    </row>
    <row r="585" spans="1:3" x14ac:dyDescent="0.25">
      <c r="A585" s="5">
        <v>25830000230001</v>
      </c>
      <c r="B585" s="6" t="s">
        <v>1463</v>
      </c>
      <c r="C585" s="7"/>
    </row>
    <row r="586" spans="1:3" x14ac:dyDescent="0.25">
      <c r="A586" s="5" t="s">
        <v>1464</v>
      </c>
      <c r="B586" s="6" t="s">
        <v>1462</v>
      </c>
      <c r="C586" s="7"/>
    </row>
    <row r="587" spans="1:3" x14ac:dyDescent="0.25">
      <c r="A587" s="5">
        <v>25830000231000</v>
      </c>
      <c r="B587" s="6" t="s">
        <v>1465</v>
      </c>
      <c r="C587" s="7"/>
    </row>
    <row r="588" spans="1:3" x14ac:dyDescent="0.25">
      <c r="A588" s="5">
        <v>25830000232000</v>
      </c>
      <c r="B588" s="6" t="s">
        <v>1466</v>
      </c>
      <c r="C588" s="7"/>
    </row>
    <row r="589" spans="1:3" x14ac:dyDescent="0.25">
      <c r="A589" s="5">
        <v>25830000233000</v>
      </c>
      <c r="B589" s="6" t="s">
        <v>1467</v>
      </c>
      <c r="C589" s="7"/>
    </row>
    <row r="590" spans="1:3" x14ac:dyDescent="0.25">
      <c r="A590" s="5" t="s">
        <v>1468</v>
      </c>
      <c r="B590" s="6" t="s">
        <v>1467</v>
      </c>
      <c r="C590" s="7"/>
    </row>
    <row r="591" spans="1:3" x14ac:dyDescent="0.25">
      <c r="A591" s="5">
        <v>25830000234000</v>
      </c>
      <c r="B591" s="6" t="s">
        <v>1469</v>
      </c>
      <c r="C591" s="7"/>
    </row>
    <row r="592" spans="1:3" x14ac:dyDescent="0.25">
      <c r="A592" s="5" t="s">
        <v>1470</v>
      </c>
      <c r="B592" s="6" t="s">
        <v>1469</v>
      </c>
      <c r="C592" s="7"/>
    </row>
    <row r="593" spans="1:3" x14ac:dyDescent="0.25">
      <c r="A593" s="5" t="s">
        <v>1471</v>
      </c>
      <c r="B593" s="6" t="s">
        <v>1472</v>
      </c>
      <c r="C593" s="7"/>
    </row>
    <row r="594" spans="1:3" x14ac:dyDescent="0.25">
      <c r="A594" s="5" t="s">
        <v>1473</v>
      </c>
      <c r="B594" s="6" t="s">
        <v>1474</v>
      </c>
      <c r="C594" s="7"/>
    </row>
    <row r="595" spans="1:3" x14ac:dyDescent="0.25">
      <c r="A595" s="5" t="s">
        <v>1475</v>
      </c>
      <c r="B595" s="6" t="s">
        <v>1476</v>
      </c>
      <c r="C595" s="7"/>
    </row>
    <row r="596" spans="1:3" x14ac:dyDescent="0.25">
      <c r="A596" s="5" t="s">
        <v>1477</v>
      </c>
      <c r="B596" s="6" t="s">
        <v>1478</v>
      </c>
      <c r="C596" s="7"/>
    </row>
    <row r="597" spans="1:3" x14ac:dyDescent="0.25">
      <c r="A597" s="5" t="s">
        <v>1479</v>
      </c>
      <c r="B597" s="6" t="s">
        <v>1480</v>
      </c>
      <c r="C597" s="7"/>
    </row>
    <row r="598" spans="1:3" x14ac:dyDescent="0.25">
      <c r="A598" s="5" t="s">
        <v>1481</v>
      </c>
      <c r="B598" s="6" t="s">
        <v>1482</v>
      </c>
      <c r="C598" s="7"/>
    </row>
    <row r="599" spans="1:3" x14ac:dyDescent="0.25">
      <c r="A599" s="5" t="s">
        <v>1483</v>
      </c>
      <c r="B599" s="6" t="s">
        <v>1482</v>
      </c>
      <c r="C599" s="7"/>
    </row>
    <row r="600" spans="1:3" x14ac:dyDescent="0.25">
      <c r="A600" s="5" t="s">
        <v>1484</v>
      </c>
      <c r="B600" s="6" t="s">
        <v>1485</v>
      </c>
      <c r="C600" s="7"/>
    </row>
    <row r="601" spans="1:3" x14ac:dyDescent="0.25">
      <c r="A601" s="5" t="s">
        <v>1486</v>
      </c>
      <c r="B601" s="6" t="s">
        <v>1485</v>
      </c>
      <c r="C601" s="7"/>
    </row>
    <row r="602" spans="1:3" x14ac:dyDescent="0.25">
      <c r="A602" s="5" t="s">
        <v>497</v>
      </c>
      <c r="B602" s="6" t="s">
        <v>1487</v>
      </c>
      <c r="C602" s="7"/>
    </row>
    <row r="603" spans="1:3" x14ac:dyDescent="0.25">
      <c r="A603" s="5" t="s">
        <v>1488</v>
      </c>
      <c r="B603" s="6" t="s">
        <v>1487</v>
      </c>
      <c r="C603" s="7"/>
    </row>
    <row r="604" spans="1:3" x14ac:dyDescent="0.25">
      <c r="A604" s="5">
        <v>25900000239000</v>
      </c>
      <c r="B604" s="6" t="s">
        <v>1489</v>
      </c>
      <c r="C604" s="7"/>
    </row>
    <row r="605" spans="1:3" x14ac:dyDescent="0.25">
      <c r="A605" s="5">
        <v>25930000240000</v>
      </c>
      <c r="B605" s="6" t="s">
        <v>1490</v>
      </c>
      <c r="C605" s="7"/>
    </row>
    <row r="606" spans="1:3" x14ac:dyDescent="0.25">
      <c r="A606" s="5">
        <v>25930000240001</v>
      </c>
      <c r="B606" s="6" t="s">
        <v>1491</v>
      </c>
      <c r="C606" s="7"/>
    </row>
    <row r="607" spans="1:3" x14ac:dyDescent="0.25">
      <c r="A607" s="5">
        <v>25930000240002</v>
      </c>
      <c r="B607" s="6" t="s">
        <v>1492</v>
      </c>
      <c r="C607" s="7"/>
    </row>
    <row r="608" spans="1:3" x14ac:dyDescent="0.25">
      <c r="A608" s="5">
        <v>25930000240003</v>
      </c>
      <c r="B608" s="6" t="s">
        <v>1493</v>
      </c>
      <c r="C608" s="7"/>
    </row>
    <row r="609" spans="1:3" x14ac:dyDescent="0.25">
      <c r="A609" s="5" t="s">
        <v>1494</v>
      </c>
      <c r="B609" s="6" t="s">
        <v>1495</v>
      </c>
      <c r="C609" s="7"/>
    </row>
    <row r="610" spans="1:3" x14ac:dyDescent="0.25">
      <c r="A610" s="5">
        <v>25930000241000</v>
      </c>
      <c r="B610" s="6" t="s">
        <v>1496</v>
      </c>
      <c r="C610" s="7"/>
    </row>
    <row r="611" spans="1:3" x14ac:dyDescent="0.25">
      <c r="A611" s="5">
        <v>25930000242000</v>
      </c>
      <c r="B611" s="6" t="s">
        <v>1497</v>
      </c>
      <c r="C611" s="7"/>
    </row>
    <row r="612" spans="1:3" x14ac:dyDescent="0.25">
      <c r="A612" s="5">
        <v>25930000242003</v>
      </c>
      <c r="B612" s="6" t="s">
        <v>1493</v>
      </c>
      <c r="C612" s="7"/>
    </row>
    <row r="613" spans="1:3" x14ac:dyDescent="0.25">
      <c r="A613" s="5">
        <v>25930000243000</v>
      </c>
      <c r="B613" s="6" t="s">
        <v>1498</v>
      </c>
      <c r="C613" s="7"/>
    </row>
    <row r="614" spans="1:3" x14ac:dyDescent="0.25">
      <c r="A614" s="5" t="s">
        <v>138</v>
      </c>
      <c r="B614" s="6" t="s">
        <v>1499</v>
      </c>
      <c r="C614" s="7"/>
    </row>
    <row r="615" spans="1:3" x14ac:dyDescent="0.25">
      <c r="A615" s="5" t="s">
        <v>1500</v>
      </c>
      <c r="B615" s="6" t="s">
        <v>1499</v>
      </c>
      <c r="C615" s="7"/>
    </row>
    <row r="616" spans="1:3" x14ac:dyDescent="0.25">
      <c r="A616" s="5" t="s">
        <v>1501</v>
      </c>
      <c r="B616" s="6" t="s">
        <v>1499</v>
      </c>
      <c r="C616" s="7"/>
    </row>
    <row r="617" spans="1:3" x14ac:dyDescent="0.25">
      <c r="A617" s="5" t="s">
        <v>1502</v>
      </c>
      <c r="B617" s="6" t="s">
        <v>1499</v>
      </c>
      <c r="C617" s="7"/>
    </row>
    <row r="618" spans="1:3" x14ac:dyDescent="0.25">
      <c r="A618" s="5" t="s">
        <v>1503</v>
      </c>
      <c r="B618" s="6" t="s">
        <v>1499</v>
      </c>
      <c r="C618" s="7"/>
    </row>
    <row r="619" spans="1:3" x14ac:dyDescent="0.25">
      <c r="A619" s="5" t="s">
        <v>1504</v>
      </c>
      <c r="B619" s="6" t="s">
        <v>1499</v>
      </c>
      <c r="C619" s="7"/>
    </row>
    <row r="620" spans="1:3" x14ac:dyDescent="0.25">
      <c r="A620" s="5" t="s">
        <v>1505</v>
      </c>
      <c r="B620" s="6" t="s">
        <v>1499</v>
      </c>
      <c r="C620" s="7"/>
    </row>
    <row r="621" spans="1:3" x14ac:dyDescent="0.25">
      <c r="A621" s="5" t="s">
        <v>1506</v>
      </c>
      <c r="B621" s="6" t="s">
        <v>1499</v>
      </c>
      <c r="C621" s="7"/>
    </row>
    <row r="622" spans="1:3" x14ac:dyDescent="0.25">
      <c r="A622" s="5" t="s">
        <v>1507</v>
      </c>
      <c r="B622" s="6" t="s">
        <v>1499</v>
      </c>
      <c r="C622" s="7"/>
    </row>
    <row r="623" spans="1:3" x14ac:dyDescent="0.25">
      <c r="A623" s="5" t="s">
        <v>1508</v>
      </c>
      <c r="B623" s="6" t="s">
        <v>1499</v>
      </c>
      <c r="C623" s="7"/>
    </row>
    <row r="624" spans="1:3" x14ac:dyDescent="0.25">
      <c r="A624" s="5" t="s">
        <v>1509</v>
      </c>
      <c r="B624" s="6" t="s">
        <v>1499</v>
      </c>
      <c r="C624" s="7"/>
    </row>
    <row r="625" spans="1:3" x14ac:dyDescent="0.25">
      <c r="A625" s="5" t="s">
        <v>1510</v>
      </c>
      <c r="B625" s="6" t="s">
        <v>1499</v>
      </c>
      <c r="C625" s="7"/>
    </row>
    <row r="626" spans="1:3" x14ac:dyDescent="0.25">
      <c r="A626" s="5" t="s">
        <v>1511</v>
      </c>
      <c r="B626" s="6" t="s">
        <v>1499</v>
      </c>
      <c r="C626" s="7"/>
    </row>
    <row r="627" spans="1:3" x14ac:dyDescent="0.25">
      <c r="A627" s="5" t="s">
        <v>1512</v>
      </c>
      <c r="B627" s="6" t="s">
        <v>1499</v>
      </c>
      <c r="C627" s="7"/>
    </row>
    <row r="628" spans="1:3" x14ac:dyDescent="0.25">
      <c r="A628" s="5" t="s">
        <v>1513</v>
      </c>
      <c r="B628" s="6" t="s">
        <v>1499</v>
      </c>
      <c r="C628" s="7"/>
    </row>
    <row r="629" spans="1:3" x14ac:dyDescent="0.25">
      <c r="A629" s="5" t="s">
        <v>1514</v>
      </c>
      <c r="B629" s="6" t="s">
        <v>1499</v>
      </c>
      <c r="C629" s="7"/>
    </row>
    <row r="630" spans="1:3" x14ac:dyDescent="0.25">
      <c r="A630" s="5" t="s">
        <v>1515</v>
      </c>
      <c r="B630" s="6" t="s">
        <v>1499</v>
      </c>
      <c r="C630" s="7"/>
    </row>
    <row r="631" spans="1:3" x14ac:dyDescent="0.25">
      <c r="A631" s="5" t="s">
        <v>1516</v>
      </c>
      <c r="B631" s="6" t="s">
        <v>1499</v>
      </c>
      <c r="C631" s="7"/>
    </row>
    <row r="632" spans="1:3" x14ac:dyDescent="0.25">
      <c r="A632" s="5" t="s">
        <v>1517</v>
      </c>
      <c r="B632" s="6" t="s">
        <v>1499</v>
      </c>
      <c r="C632" s="7"/>
    </row>
    <row r="633" spans="1:3" x14ac:dyDescent="0.25">
      <c r="A633" s="5" t="s">
        <v>1518</v>
      </c>
      <c r="B633" s="6" t="s">
        <v>1499</v>
      </c>
      <c r="C633" s="7"/>
    </row>
    <row r="634" spans="1:3" x14ac:dyDescent="0.25">
      <c r="A634" s="5" t="s">
        <v>1519</v>
      </c>
      <c r="B634" s="6" t="s">
        <v>1499</v>
      </c>
      <c r="C634" s="7"/>
    </row>
    <row r="635" spans="1:3" x14ac:dyDescent="0.25">
      <c r="A635" s="5" t="s">
        <v>1520</v>
      </c>
      <c r="B635" s="6" t="s">
        <v>1499</v>
      </c>
      <c r="C635" s="7"/>
    </row>
    <row r="636" spans="1:3" x14ac:dyDescent="0.25">
      <c r="A636" s="5" t="s">
        <v>1521</v>
      </c>
      <c r="B636" s="6" t="s">
        <v>1499</v>
      </c>
      <c r="C636" s="7"/>
    </row>
    <row r="637" spans="1:3" x14ac:dyDescent="0.25">
      <c r="A637" s="5" t="s">
        <v>1522</v>
      </c>
      <c r="B637" s="6" t="s">
        <v>1499</v>
      </c>
      <c r="C637" s="7"/>
    </row>
    <row r="638" spans="1:3" x14ac:dyDescent="0.25">
      <c r="A638" s="5" t="s">
        <v>1523</v>
      </c>
      <c r="B638" s="6" t="s">
        <v>1499</v>
      </c>
      <c r="C638" s="7"/>
    </row>
    <row r="639" spans="1:3" x14ac:dyDescent="0.25">
      <c r="A639" s="5" t="s">
        <v>1524</v>
      </c>
      <c r="B639" s="6" t="s">
        <v>1525</v>
      </c>
      <c r="C639" s="7"/>
    </row>
    <row r="640" spans="1:3" x14ac:dyDescent="0.25">
      <c r="A640" s="5" t="s">
        <v>1526</v>
      </c>
      <c r="B640" s="6" t="s">
        <v>1527</v>
      </c>
      <c r="C640" s="7"/>
    </row>
    <row r="641" spans="1:3" x14ac:dyDescent="0.25">
      <c r="A641" s="5" t="s">
        <v>1528</v>
      </c>
      <c r="B641" s="6" t="s">
        <v>1529</v>
      </c>
      <c r="C641" s="7"/>
    </row>
    <row r="642" spans="1:3" x14ac:dyDescent="0.25">
      <c r="A642" s="5" t="s">
        <v>1530</v>
      </c>
      <c r="B642" s="6" t="s">
        <v>1104</v>
      </c>
      <c r="C642" s="7"/>
    </row>
    <row r="643" spans="1:3" x14ac:dyDescent="0.25">
      <c r="A643" s="5" t="s">
        <v>1531</v>
      </c>
      <c r="B643" s="6" t="s">
        <v>1106</v>
      </c>
      <c r="C643" s="7"/>
    </row>
    <row r="644" spans="1:3" x14ac:dyDescent="0.25">
      <c r="A644" s="5" t="s">
        <v>1532</v>
      </c>
      <c r="B644" s="6" t="s">
        <v>1533</v>
      </c>
      <c r="C644" s="7"/>
    </row>
    <row r="645" spans="1:3" x14ac:dyDescent="0.25">
      <c r="A645" s="5" t="s">
        <v>1534</v>
      </c>
      <c r="B645" s="6" t="s">
        <v>1535</v>
      </c>
      <c r="C645" s="7"/>
    </row>
    <row r="646" spans="1:3" x14ac:dyDescent="0.25">
      <c r="A646" s="5" t="s">
        <v>1536</v>
      </c>
      <c r="B646" s="6" t="s">
        <v>1537</v>
      </c>
      <c r="C646" s="7"/>
    </row>
    <row r="647" spans="1:3" x14ac:dyDescent="0.25">
      <c r="A647" s="5" t="s">
        <v>1538</v>
      </c>
      <c r="B647" s="6" t="s">
        <v>1539</v>
      </c>
      <c r="C647" s="7"/>
    </row>
    <row r="648" spans="1:3" x14ac:dyDescent="0.25">
      <c r="A648" s="5" t="s">
        <v>1540</v>
      </c>
      <c r="B648" s="6" t="s">
        <v>1541</v>
      </c>
      <c r="C648" s="7"/>
    </row>
    <row r="649" spans="1:3" x14ac:dyDescent="0.25">
      <c r="A649" s="5" t="s">
        <v>1542</v>
      </c>
      <c r="B649" s="6" t="s">
        <v>1543</v>
      </c>
      <c r="C649" s="7"/>
    </row>
    <row r="650" spans="1:3" x14ac:dyDescent="0.25">
      <c r="A650" s="5" t="s">
        <v>1544</v>
      </c>
      <c r="B650" s="6" t="s">
        <v>1545</v>
      </c>
      <c r="C650" s="7"/>
    </row>
    <row r="651" spans="1:3" x14ac:dyDescent="0.25">
      <c r="A651" s="5" t="s">
        <v>1546</v>
      </c>
      <c r="B651" s="6" t="s">
        <v>1547</v>
      </c>
      <c r="C651" s="7"/>
    </row>
    <row r="652" spans="1:3" x14ac:dyDescent="0.25">
      <c r="A652" s="5" t="s">
        <v>1548</v>
      </c>
      <c r="B652" s="6" t="s">
        <v>1549</v>
      </c>
      <c r="C652" s="7"/>
    </row>
    <row r="653" spans="1:3" x14ac:dyDescent="0.25">
      <c r="A653" s="5" t="s">
        <v>1550</v>
      </c>
      <c r="B653" s="6" t="s">
        <v>1551</v>
      </c>
      <c r="C653" s="7"/>
    </row>
    <row r="654" spans="1:3" x14ac:dyDescent="0.25">
      <c r="A654" s="5" t="s">
        <v>1552</v>
      </c>
      <c r="B654" s="6" t="s">
        <v>1553</v>
      </c>
      <c r="C654" s="7"/>
    </row>
    <row r="655" spans="1:3" x14ac:dyDescent="0.25">
      <c r="A655" s="5" t="s">
        <v>1554</v>
      </c>
      <c r="B655" s="6" t="s">
        <v>1555</v>
      </c>
      <c r="C655" s="7"/>
    </row>
    <row r="656" spans="1:3" x14ac:dyDescent="0.25">
      <c r="A656" s="5" t="s">
        <v>1556</v>
      </c>
      <c r="B656" s="6" t="s">
        <v>1557</v>
      </c>
      <c r="C656" s="7"/>
    </row>
    <row r="657" spans="1:3" x14ac:dyDescent="0.25">
      <c r="A657" s="5" t="s">
        <v>1558</v>
      </c>
      <c r="B657" s="6" t="s">
        <v>1559</v>
      </c>
      <c r="C657" s="7"/>
    </row>
    <row r="658" spans="1:3" x14ac:dyDescent="0.25">
      <c r="A658" s="5" t="s">
        <v>1560</v>
      </c>
      <c r="B658" s="6" t="s">
        <v>1561</v>
      </c>
      <c r="C658" s="7"/>
    </row>
    <row r="659" spans="1:3" x14ac:dyDescent="0.25">
      <c r="A659" s="5" t="s">
        <v>1562</v>
      </c>
      <c r="B659" s="6" t="s">
        <v>1563</v>
      </c>
      <c r="C659" s="7"/>
    </row>
    <row r="660" spans="1:3" x14ac:dyDescent="0.25">
      <c r="A660" s="5" t="s">
        <v>1564</v>
      </c>
      <c r="B660" s="6" t="s">
        <v>1533</v>
      </c>
      <c r="C660" s="7"/>
    </row>
    <row r="661" spans="1:3" x14ac:dyDescent="0.25">
      <c r="A661" s="5" t="s">
        <v>136</v>
      </c>
      <c r="B661" s="6" t="s">
        <v>1565</v>
      </c>
      <c r="C661" s="7"/>
    </row>
    <row r="662" spans="1:3" x14ac:dyDescent="0.25">
      <c r="A662" s="5" t="s">
        <v>1566</v>
      </c>
      <c r="B662" s="6" t="s">
        <v>1567</v>
      </c>
      <c r="C662" s="7"/>
    </row>
    <row r="663" spans="1:3" x14ac:dyDescent="0.25">
      <c r="A663" s="5" t="s">
        <v>1568</v>
      </c>
      <c r="B663" s="6" t="s">
        <v>1565</v>
      </c>
      <c r="C663" s="7"/>
    </row>
    <row r="664" spans="1:3" x14ac:dyDescent="0.25">
      <c r="A664" s="5" t="s">
        <v>1569</v>
      </c>
      <c r="B664" s="6" t="s">
        <v>1570</v>
      </c>
      <c r="C664" s="7"/>
    </row>
    <row r="665" spans="1:3" x14ac:dyDescent="0.25">
      <c r="A665" s="5" t="s">
        <v>1571</v>
      </c>
      <c r="B665" s="6" t="s">
        <v>1572</v>
      </c>
      <c r="C665" s="7"/>
    </row>
    <row r="666" spans="1:3" x14ac:dyDescent="0.25">
      <c r="A666" s="5" t="s">
        <v>1573</v>
      </c>
      <c r="B666" s="6" t="s">
        <v>1574</v>
      </c>
      <c r="C666" s="7"/>
    </row>
    <row r="667" spans="1:3" x14ac:dyDescent="0.25">
      <c r="A667" s="5" t="s">
        <v>1575</v>
      </c>
      <c r="B667" s="6" t="s">
        <v>1576</v>
      </c>
      <c r="C667" s="7"/>
    </row>
    <row r="668" spans="1:3" x14ac:dyDescent="0.25">
      <c r="A668" s="5" t="s">
        <v>1577</v>
      </c>
      <c r="B668" s="6" t="s">
        <v>1565</v>
      </c>
      <c r="C668" s="7"/>
    </row>
    <row r="669" spans="1:3" x14ac:dyDescent="0.25">
      <c r="A669" s="5" t="s">
        <v>1578</v>
      </c>
      <c r="B669" s="6" t="s">
        <v>1579</v>
      </c>
      <c r="C669" s="7"/>
    </row>
    <row r="670" spans="1:3" x14ac:dyDescent="0.25">
      <c r="A670" s="5" t="s">
        <v>1580</v>
      </c>
      <c r="B670" s="6" t="s">
        <v>1581</v>
      </c>
      <c r="C670" s="7"/>
    </row>
    <row r="671" spans="1:3" x14ac:dyDescent="0.25">
      <c r="A671" s="5" t="s">
        <v>1582</v>
      </c>
      <c r="B671" s="6" t="s">
        <v>1583</v>
      </c>
      <c r="C671" s="7"/>
    </row>
    <row r="672" spans="1:3" x14ac:dyDescent="0.25">
      <c r="A672" s="5" t="s">
        <v>1584</v>
      </c>
      <c r="B672" s="6" t="s">
        <v>1585</v>
      </c>
      <c r="C672" s="7"/>
    </row>
    <row r="673" spans="1:3" x14ac:dyDescent="0.25">
      <c r="A673" s="5" t="s">
        <v>1586</v>
      </c>
      <c r="B673" s="6" t="s">
        <v>1587</v>
      </c>
      <c r="C673" s="7"/>
    </row>
    <row r="674" spans="1:3" x14ac:dyDescent="0.25">
      <c r="A674" s="5" t="s">
        <v>490</v>
      </c>
      <c r="B674" s="6" t="s">
        <v>1588</v>
      </c>
      <c r="C674" s="7"/>
    </row>
    <row r="675" spans="1:3" x14ac:dyDescent="0.25">
      <c r="A675" s="5" t="s">
        <v>1589</v>
      </c>
      <c r="B675" s="6" t="s">
        <v>1588</v>
      </c>
      <c r="C675" s="7"/>
    </row>
    <row r="676" spans="1:3" x14ac:dyDescent="0.25">
      <c r="A676" s="5" t="s">
        <v>299</v>
      </c>
      <c r="B676" s="6" t="s">
        <v>1590</v>
      </c>
      <c r="C676" s="7"/>
    </row>
    <row r="677" spans="1:3" x14ac:dyDescent="0.25">
      <c r="A677" s="5" t="s">
        <v>606</v>
      </c>
      <c r="B677" s="6" t="s">
        <v>1591</v>
      </c>
      <c r="C677" s="7"/>
    </row>
    <row r="678" spans="1:3" x14ac:dyDescent="0.25">
      <c r="A678" s="5" t="s">
        <v>218</v>
      </c>
      <c r="B678" s="6" t="s">
        <v>1592</v>
      </c>
      <c r="C678" s="7"/>
    </row>
    <row r="679" spans="1:3" x14ac:dyDescent="0.25">
      <c r="A679" s="5" t="s">
        <v>1593</v>
      </c>
      <c r="B679" s="6" t="s">
        <v>1594</v>
      </c>
      <c r="C679" s="7"/>
    </row>
    <row r="680" spans="1:3" x14ac:dyDescent="0.25">
      <c r="A680" s="5" t="s">
        <v>1595</v>
      </c>
      <c r="B680" s="6" t="s">
        <v>1596</v>
      </c>
      <c r="C680" s="7"/>
    </row>
    <row r="681" spans="1:3" x14ac:dyDescent="0.25">
      <c r="A681" s="5" t="s">
        <v>1597</v>
      </c>
      <c r="B681" s="6" t="s">
        <v>1598</v>
      </c>
      <c r="C681" s="7"/>
    </row>
    <row r="682" spans="1:3" x14ac:dyDescent="0.25">
      <c r="A682" s="5" t="s">
        <v>1599</v>
      </c>
      <c r="B682" s="6" t="s">
        <v>1600</v>
      </c>
      <c r="C682" s="7"/>
    </row>
    <row r="683" spans="1:3" x14ac:dyDescent="0.25">
      <c r="A683" s="5" t="s">
        <v>1601</v>
      </c>
      <c r="B683" s="6" t="s">
        <v>1602</v>
      </c>
      <c r="C683" s="7"/>
    </row>
    <row r="684" spans="1:3" x14ac:dyDescent="0.25">
      <c r="A684" s="5" t="s">
        <v>1603</v>
      </c>
      <c r="B684" s="6" t="s">
        <v>1604</v>
      </c>
      <c r="C684" s="7"/>
    </row>
    <row r="685" spans="1:3" x14ac:dyDescent="0.25">
      <c r="A685" s="5" t="s">
        <v>1605</v>
      </c>
      <c r="B685" s="6" t="s">
        <v>1606</v>
      </c>
      <c r="C685" s="7"/>
    </row>
    <row r="686" spans="1:3" x14ac:dyDescent="0.25">
      <c r="A686" s="5" t="s">
        <v>1607</v>
      </c>
      <c r="B686" s="6" t="s">
        <v>1608</v>
      </c>
      <c r="C686" s="7"/>
    </row>
    <row r="687" spans="1:3" x14ac:dyDescent="0.25">
      <c r="A687" s="5" t="s">
        <v>1609</v>
      </c>
      <c r="B687" s="6" t="s">
        <v>1590</v>
      </c>
      <c r="C687" s="7"/>
    </row>
    <row r="688" spans="1:3" x14ac:dyDescent="0.25">
      <c r="A688" s="5" t="s">
        <v>270</v>
      </c>
      <c r="B688" s="6" t="s">
        <v>1610</v>
      </c>
      <c r="C688" s="7"/>
    </row>
    <row r="689" spans="1:3" x14ac:dyDescent="0.25">
      <c r="A689" s="5" t="s">
        <v>492</v>
      </c>
      <c r="B689" s="6" t="s">
        <v>1611</v>
      </c>
      <c r="C689" s="7"/>
    </row>
    <row r="690" spans="1:3" x14ac:dyDescent="0.25">
      <c r="A690" s="5" t="s">
        <v>1612</v>
      </c>
      <c r="B690" s="6" t="s">
        <v>1613</v>
      </c>
      <c r="C690" s="7"/>
    </row>
    <row r="691" spans="1:3" x14ac:dyDescent="0.25">
      <c r="A691" s="5" t="s">
        <v>1614</v>
      </c>
      <c r="B691" s="6" t="s">
        <v>1610</v>
      </c>
      <c r="C691" s="7"/>
    </row>
    <row r="692" spans="1:3" x14ac:dyDescent="0.25">
      <c r="A692" s="5" t="s">
        <v>367</v>
      </c>
      <c r="B692" s="6" t="s">
        <v>1615</v>
      </c>
      <c r="C692" s="7"/>
    </row>
    <row r="693" spans="1:3" x14ac:dyDescent="0.25">
      <c r="A693" s="5" t="s">
        <v>1616</v>
      </c>
      <c r="B693" s="6" t="s">
        <v>1617</v>
      </c>
      <c r="C693" s="7"/>
    </row>
    <row r="694" spans="1:3" x14ac:dyDescent="0.25">
      <c r="A694" s="5" t="s">
        <v>1618</v>
      </c>
      <c r="B694" s="6" t="s">
        <v>1619</v>
      </c>
      <c r="C694" s="7"/>
    </row>
    <row r="695" spans="1:3" x14ac:dyDescent="0.25">
      <c r="A695" s="5" t="s">
        <v>1620</v>
      </c>
      <c r="B695" s="6" t="s">
        <v>1621</v>
      </c>
      <c r="C695" s="7"/>
    </row>
    <row r="696" spans="1:3" x14ac:dyDescent="0.25">
      <c r="A696" s="5" t="s">
        <v>1622</v>
      </c>
      <c r="B696" s="6" t="s">
        <v>1623</v>
      </c>
      <c r="C696" s="7"/>
    </row>
    <row r="697" spans="1:3" x14ac:dyDescent="0.25">
      <c r="A697" s="5" t="s">
        <v>1624</v>
      </c>
      <c r="B697" s="6" t="s">
        <v>1625</v>
      </c>
      <c r="C697" s="7"/>
    </row>
    <row r="698" spans="1:3" x14ac:dyDescent="0.25">
      <c r="A698" s="5" t="s">
        <v>1626</v>
      </c>
      <c r="B698" s="6" t="s">
        <v>1627</v>
      </c>
      <c r="C698" s="7"/>
    </row>
    <row r="699" spans="1:3" x14ac:dyDescent="0.25">
      <c r="A699" s="5" t="s">
        <v>1628</v>
      </c>
      <c r="B699" s="6" t="s">
        <v>1629</v>
      </c>
      <c r="C699" s="7"/>
    </row>
    <row r="700" spans="1:3" x14ac:dyDescent="0.25">
      <c r="A700" s="5" t="s">
        <v>1630</v>
      </c>
      <c r="B700" s="6" t="s">
        <v>1631</v>
      </c>
      <c r="C700" s="7"/>
    </row>
    <row r="701" spans="1:3" x14ac:dyDescent="0.25">
      <c r="A701" s="5" t="s">
        <v>1632</v>
      </c>
      <c r="B701" s="6" t="s">
        <v>1633</v>
      </c>
      <c r="C701" s="7"/>
    </row>
    <row r="702" spans="1:3" x14ac:dyDescent="0.25">
      <c r="A702" s="5" t="s">
        <v>1634</v>
      </c>
      <c r="B702" s="6" t="s">
        <v>1635</v>
      </c>
      <c r="C702" s="7"/>
    </row>
    <row r="703" spans="1:3" x14ac:dyDescent="0.25">
      <c r="A703" s="5" t="s">
        <v>1636</v>
      </c>
      <c r="B703" s="6" t="s">
        <v>1637</v>
      </c>
      <c r="C703" s="7"/>
    </row>
    <row r="704" spans="1:3" x14ac:dyDescent="0.25">
      <c r="A704" s="5" t="s">
        <v>1638</v>
      </c>
      <c r="B704" s="6" t="s">
        <v>1639</v>
      </c>
      <c r="C704" s="7"/>
    </row>
    <row r="705" spans="1:3" x14ac:dyDescent="0.25">
      <c r="A705" s="5" t="s">
        <v>1640</v>
      </c>
      <c r="B705" s="6" t="s">
        <v>1641</v>
      </c>
      <c r="C705" s="7"/>
    </row>
    <row r="706" spans="1:3" x14ac:dyDescent="0.25">
      <c r="A706" s="5" t="s">
        <v>1642</v>
      </c>
      <c r="B706" s="6" t="s">
        <v>1643</v>
      </c>
      <c r="C706" s="7"/>
    </row>
    <row r="707" spans="1:3" x14ac:dyDescent="0.25">
      <c r="A707" s="5" t="s">
        <v>1644</v>
      </c>
      <c r="B707" s="6" t="s">
        <v>1645</v>
      </c>
      <c r="C707" s="7"/>
    </row>
    <row r="708" spans="1:3" x14ac:dyDescent="0.25">
      <c r="A708" s="5" t="s">
        <v>1646</v>
      </c>
      <c r="B708" s="6" t="s">
        <v>1647</v>
      </c>
      <c r="C708" s="7"/>
    </row>
    <row r="709" spans="1:3" x14ac:dyDescent="0.25">
      <c r="A709" s="5" t="s">
        <v>1648</v>
      </c>
      <c r="B709" s="6" t="s">
        <v>1649</v>
      </c>
      <c r="C709" s="7"/>
    </row>
    <row r="710" spans="1:3" x14ac:dyDescent="0.25">
      <c r="A710" s="5" t="s">
        <v>1650</v>
      </c>
      <c r="B710" s="6" t="s">
        <v>1651</v>
      </c>
      <c r="C710" s="7"/>
    </row>
    <row r="711" spans="1:3" x14ac:dyDescent="0.25">
      <c r="A711" s="5" t="s">
        <v>1652</v>
      </c>
      <c r="B711" s="6" t="s">
        <v>1653</v>
      </c>
      <c r="C711" s="7"/>
    </row>
    <row r="712" spans="1:3" x14ac:dyDescent="0.25">
      <c r="A712" s="5" t="s">
        <v>1654</v>
      </c>
      <c r="B712" s="6" t="s">
        <v>1549</v>
      </c>
      <c r="C712" s="7"/>
    </row>
    <row r="713" spans="1:3" x14ac:dyDescent="0.25">
      <c r="A713" s="5" t="s">
        <v>1655</v>
      </c>
      <c r="B713" s="6" t="s">
        <v>1615</v>
      </c>
      <c r="C713" s="7"/>
    </row>
    <row r="714" spans="1:3" x14ac:dyDescent="0.25">
      <c r="A714" s="5" t="s">
        <v>1656</v>
      </c>
      <c r="B714" s="6" t="s">
        <v>1615</v>
      </c>
      <c r="C714" s="7"/>
    </row>
    <row r="715" spans="1:3" x14ac:dyDescent="0.25">
      <c r="A715" s="5" t="s">
        <v>1657</v>
      </c>
      <c r="B715" s="6" t="s">
        <v>1615</v>
      </c>
      <c r="C715" s="7"/>
    </row>
    <row r="716" spans="1:3" x14ac:dyDescent="0.25">
      <c r="A716" s="5" t="s">
        <v>372</v>
      </c>
      <c r="B716" s="6" t="s">
        <v>1658</v>
      </c>
      <c r="C716" s="7"/>
    </row>
    <row r="717" spans="1:3" x14ac:dyDescent="0.25">
      <c r="A717" s="5" t="s">
        <v>1659</v>
      </c>
      <c r="B717" s="6" t="s">
        <v>1658</v>
      </c>
      <c r="C717" s="7"/>
    </row>
    <row r="718" spans="1:3" x14ac:dyDescent="0.25">
      <c r="A718" s="5" t="s">
        <v>1660</v>
      </c>
      <c r="B718" s="6" t="s">
        <v>1658</v>
      </c>
      <c r="C718" s="7"/>
    </row>
    <row r="719" spans="1:3" x14ac:dyDescent="0.25">
      <c r="A719" s="5" t="s">
        <v>1661</v>
      </c>
      <c r="B719" s="6" t="s">
        <v>1658</v>
      </c>
      <c r="C719" s="7"/>
    </row>
    <row r="720" spans="1:3" x14ac:dyDescent="0.25">
      <c r="A720" s="5" t="s">
        <v>1662</v>
      </c>
      <c r="B720" s="6" t="s">
        <v>1658</v>
      </c>
      <c r="C720" s="7"/>
    </row>
    <row r="721" spans="1:3" x14ac:dyDescent="0.25">
      <c r="A721" s="5" t="s">
        <v>1663</v>
      </c>
      <c r="B721" s="6" t="s">
        <v>1658</v>
      </c>
      <c r="C721" s="7"/>
    </row>
    <row r="722" spans="1:3" x14ac:dyDescent="0.25">
      <c r="A722" s="5" t="s">
        <v>1664</v>
      </c>
      <c r="B722" s="6" t="s">
        <v>1658</v>
      </c>
      <c r="C722" s="7"/>
    </row>
    <row r="723" spans="1:3" x14ac:dyDescent="0.25">
      <c r="A723" s="5" t="s">
        <v>1665</v>
      </c>
      <c r="B723" s="6" t="s">
        <v>1658</v>
      </c>
      <c r="C723" s="7"/>
    </row>
    <row r="724" spans="1:3" x14ac:dyDescent="0.25">
      <c r="A724" s="5" t="s">
        <v>1666</v>
      </c>
      <c r="B724" s="6" t="s">
        <v>1658</v>
      </c>
      <c r="C724" s="7"/>
    </row>
    <row r="725" spans="1:3" x14ac:dyDescent="0.25">
      <c r="A725" s="5" t="s">
        <v>1667</v>
      </c>
      <c r="B725" s="6" t="s">
        <v>1658</v>
      </c>
      <c r="C725" s="7"/>
    </row>
    <row r="726" spans="1:3" x14ac:dyDescent="0.25">
      <c r="A726" s="5" t="s">
        <v>1668</v>
      </c>
      <c r="B726" s="6" t="s">
        <v>1658</v>
      </c>
      <c r="C726" s="7"/>
    </row>
    <row r="727" spans="1:3" x14ac:dyDescent="0.25">
      <c r="A727" s="5" t="s">
        <v>1669</v>
      </c>
      <c r="B727" s="6" t="s">
        <v>1433</v>
      </c>
      <c r="C727" s="7"/>
    </row>
    <row r="728" spans="1:3" x14ac:dyDescent="0.25">
      <c r="A728" s="5" t="s">
        <v>1670</v>
      </c>
      <c r="B728" s="6" t="s">
        <v>1433</v>
      </c>
      <c r="C728" s="7"/>
    </row>
    <row r="729" spans="1:3" x14ac:dyDescent="0.25">
      <c r="A729" s="5" t="s">
        <v>1671</v>
      </c>
      <c r="B729" s="6" t="s">
        <v>1433</v>
      </c>
      <c r="C729" s="7"/>
    </row>
    <row r="730" spans="1:3" x14ac:dyDescent="0.25">
      <c r="A730" s="5" t="s">
        <v>1672</v>
      </c>
      <c r="B730" s="6" t="s">
        <v>1433</v>
      </c>
      <c r="C730" s="7"/>
    </row>
    <row r="731" spans="1:3" x14ac:dyDescent="0.25">
      <c r="A731" s="5" t="s">
        <v>1673</v>
      </c>
      <c r="B731" s="6" t="s">
        <v>1433</v>
      </c>
      <c r="C731" s="7"/>
    </row>
    <row r="732" spans="1:3" x14ac:dyDescent="0.25">
      <c r="A732" s="5" t="s">
        <v>1674</v>
      </c>
      <c r="B732" s="6" t="s">
        <v>1433</v>
      </c>
      <c r="C732" s="7"/>
    </row>
    <row r="733" spans="1:3" x14ac:dyDescent="0.25">
      <c r="A733" s="5" t="s">
        <v>1675</v>
      </c>
      <c r="B733" s="6" t="s">
        <v>1433</v>
      </c>
      <c r="C733" s="7"/>
    </row>
    <row r="734" spans="1:3" x14ac:dyDescent="0.25">
      <c r="A734" s="5">
        <v>26000000255000</v>
      </c>
      <c r="B734" s="6" t="s">
        <v>1676</v>
      </c>
      <c r="C734" s="7"/>
    </row>
    <row r="735" spans="1:3" x14ac:dyDescent="0.25">
      <c r="A735" s="5">
        <v>26030000256000</v>
      </c>
      <c r="B735" s="6" t="s">
        <v>1677</v>
      </c>
      <c r="C735" s="7"/>
    </row>
    <row r="736" spans="1:3" x14ac:dyDescent="0.25">
      <c r="A736" s="5">
        <v>26030000256001</v>
      </c>
      <c r="B736" s="6" t="s">
        <v>1678</v>
      </c>
      <c r="C736" s="7"/>
    </row>
    <row r="737" spans="1:3" x14ac:dyDescent="0.25">
      <c r="A737" s="5" t="s">
        <v>1679</v>
      </c>
      <c r="B737" s="6" t="s">
        <v>1680</v>
      </c>
      <c r="C737" s="7"/>
    </row>
    <row r="738" spans="1:3" x14ac:dyDescent="0.25">
      <c r="A738" s="5">
        <v>26030000257000</v>
      </c>
      <c r="B738" s="6" t="s">
        <v>1681</v>
      </c>
      <c r="C738" s="7"/>
    </row>
    <row r="739" spans="1:3" x14ac:dyDescent="0.25">
      <c r="A739" s="5">
        <v>26030000258000</v>
      </c>
      <c r="B739" s="6" t="s">
        <v>1682</v>
      </c>
      <c r="C739" s="7"/>
    </row>
    <row r="740" spans="1:3" x14ac:dyDescent="0.25">
      <c r="A740" s="5">
        <v>26030000259000</v>
      </c>
      <c r="B740" s="6" t="s">
        <v>1683</v>
      </c>
      <c r="C740" s="7"/>
    </row>
    <row r="741" spans="1:3" x14ac:dyDescent="0.25">
      <c r="A741" s="5">
        <v>26030001776000</v>
      </c>
      <c r="B741" s="6" t="s">
        <v>1684</v>
      </c>
      <c r="C741" s="7"/>
    </row>
    <row r="742" spans="1:3" x14ac:dyDescent="0.25">
      <c r="A742" s="5">
        <v>26030001777000</v>
      </c>
      <c r="B742" s="6" t="s">
        <v>1685</v>
      </c>
      <c r="C742" s="7"/>
    </row>
    <row r="743" spans="1:3" x14ac:dyDescent="0.25">
      <c r="A743" s="5" t="s">
        <v>1686</v>
      </c>
      <c r="B743" s="6" t="s">
        <v>1687</v>
      </c>
      <c r="C743" s="7"/>
    </row>
    <row r="744" spans="1:3" x14ac:dyDescent="0.25">
      <c r="A744" s="5" t="s">
        <v>1688</v>
      </c>
      <c r="B744" s="6" t="s">
        <v>1687</v>
      </c>
      <c r="C744" s="7"/>
    </row>
    <row r="745" spans="1:3" x14ac:dyDescent="0.25">
      <c r="A745" s="5" t="s">
        <v>1689</v>
      </c>
      <c r="B745" s="6" t="s">
        <v>1690</v>
      </c>
      <c r="C745" s="7"/>
    </row>
    <row r="746" spans="1:3" x14ac:dyDescent="0.25">
      <c r="A746" s="5" t="s">
        <v>1691</v>
      </c>
      <c r="B746" s="6" t="s">
        <v>1690</v>
      </c>
      <c r="C746" s="7"/>
    </row>
    <row r="747" spans="1:3" x14ac:dyDescent="0.25">
      <c r="A747" s="5" t="s">
        <v>149</v>
      </c>
      <c r="B747" s="6" t="s">
        <v>1692</v>
      </c>
      <c r="C747" s="7"/>
    </row>
    <row r="748" spans="1:3" x14ac:dyDescent="0.25">
      <c r="A748" s="5" t="s">
        <v>1693</v>
      </c>
      <c r="B748" s="6" t="s">
        <v>1692</v>
      </c>
      <c r="C748" s="7"/>
    </row>
    <row r="749" spans="1:3" x14ac:dyDescent="0.25">
      <c r="A749" s="5" t="s">
        <v>1694</v>
      </c>
      <c r="B749" s="6" t="s">
        <v>1695</v>
      </c>
      <c r="C749" s="7"/>
    </row>
    <row r="750" spans="1:3" x14ac:dyDescent="0.25">
      <c r="A750" s="5" t="s">
        <v>1696</v>
      </c>
      <c r="B750" s="6" t="s">
        <v>1697</v>
      </c>
      <c r="C750" s="7"/>
    </row>
    <row r="751" spans="1:3" x14ac:dyDescent="0.25">
      <c r="A751" s="5" t="s">
        <v>1698</v>
      </c>
      <c r="B751" s="6" t="s">
        <v>1699</v>
      </c>
      <c r="C751" s="7"/>
    </row>
    <row r="752" spans="1:3" x14ac:dyDescent="0.25">
      <c r="A752" s="5" t="s">
        <v>1700</v>
      </c>
      <c r="B752" s="6" t="s">
        <v>1701</v>
      </c>
      <c r="C752" s="7"/>
    </row>
    <row r="753" spans="1:3" x14ac:dyDescent="0.25">
      <c r="A753" s="5" t="s">
        <v>1702</v>
      </c>
      <c r="B753" s="6" t="s">
        <v>1703</v>
      </c>
      <c r="C753" s="7"/>
    </row>
    <row r="754" spans="1:3" x14ac:dyDescent="0.25">
      <c r="A754" s="5" t="s">
        <v>1704</v>
      </c>
      <c r="B754" s="6" t="s">
        <v>1705</v>
      </c>
      <c r="C754" s="7"/>
    </row>
    <row r="755" spans="1:3" x14ac:dyDescent="0.25">
      <c r="A755" s="5" t="s">
        <v>1706</v>
      </c>
      <c r="B755" s="6" t="s">
        <v>1707</v>
      </c>
      <c r="C755" s="7"/>
    </row>
    <row r="756" spans="1:3" x14ac:dyDescent="0.25">
      <c r="A756" s="5" t="s">
        <v>1708</v>
      </c>
      <c r="B756" s="6" t="s">
        <v>1709</v>
      </c>
      <c r="C756" s="7"/>
    </row>
    <row r="757" spans="1:3" x14ac:dyDescent="0.25">
      <c r="A757" s="5" t="s">
        <v>1710</v>
      </c>
      <c r="B757" s="6" t="s">
        <v>1711</v>
      </c>
      <c r="C757" s="7"/>
    </row>
    <row r="758" spans="1:3" x14ac:dyDescent="0.25">
      <c r="A758" s="5" t="s">
        <v>1712</v>
      </c>
      <c r="B758" s="6" t="s">
        <v>1687</v>
      </c>
      <c r="C758" s="7"/>
    </row>
    <row r="759" spans="1:3" x14ac:dyDescent="0.25">
      <c r="A759" s="5" t="s">
        <v>1713</v>
      </c>
      <c r="B759" s="6" t="s">
        <v>1690</v>
      </c>
      <c r="C759" s="7"/>
    </row>
    <row r="760" spans="1:3" x14ac:dyDescent="0.25">
      <c r="A760" s="5" t="s">
        <v>50</v>
      </c>
      <c r="B760" s="6" t="s">
        <v>1714</v>
      </c>
      <c r="C760" s="7"/>
    </row>
    <row r="761" spans="1:3" x14ac:dyDescent="0.25">
      <c r="A761" s="5" t="s">
        <v>1715</v>
      </c>
      <c r="B761" s="6" t="s">
        <v>1716</v>
      </c>
      <c r="C761" s="7"/>
    </row>
    <row r="762" spans="1:3" x14ac:dyDescent="0.25">
      <c r="A762" s="5" t="s">
        <v>499</v>
      </c>
      <c r="B762" s="6" t="s">
        <v>1717</v>
      </c>
      <c r="C762" s="7"/>
    </row>
    <row r="763" spans="1:3" x14ac:dyDescent="0.25">
      <c r="A763" s="5" t="s">
        <v>1718</v>
      </c>
      <c r="B763" s="6" t="s">
        <v>1717</v>
      </c>
      <c r="C763" s="7"/>
    </row>
    <row r="764" spans="1:3" x14ac:dyDescent="0.25">
      <c r="A764" s="5" t="s">
        <v>229</v>
      </c>
      <c r="B764" s="6" t="s">
        <v>1719</v>
      </c>
      <c r="C764" s="7"/>
    </row>
    <row r="765" spans="1:3" x14ac:dyDescent="0.25">
      <c r="A765" s="5" t="s">
        <v>1720</v>
      </c>
      <c r="B765" s="6" t="s">
        <v>1719</v>
      </c>
      <c r="C765" s="7"/>
    </row>
    <row r="766" spans="1:3" x14ac:dyDescent="0.25">
      <c r="A766" s="5" t="s">
        <v>519</v>
      </c>
      <c r="B766" s="6" t="s">
        <v>1721</v>
      </c>
      <c r="C766" s="7"/>
    </row>
    <row r="767" spans="1:3" x14ac:dyDescent="0.25">
      <c r="A767" s="5" t="s">
        <v>1722</v>
      </c>
      <c r="B767" s="6" t="s">
        <v>1721</v>
      </c>
      <c r="C767" s="7"/>
    </row>
    <row r="768" spans="1:3" x14ac:dyDescent="0.25">
      <c r="A768" s="5" t="s">
        <v>1723</v>
      </c>
      <c r="B768" s="6" t="s">
        <v>1724</v>
      </c>
      <c r="C768" s="7"/>
    </row>
    <row r="769" spans="1:3" x14ac:dyDescent="0.25">
      <c r="A769" s="5" t="s">
        <v>35</v>
      </c>
      <c r="B769" s="6" t="s">
        <v>1725</v>
      </c>
      <c r="C769" s="7"/>
    </row>
    <row r="770" spans="1:3" x14ac:dyDescent="0.25">
      <c r="A770" s="5" t="s">
        <v>1726</v>
      </c>
      <c r="B770" s="6" t="s">
        <v>1727</v>
      </c>
      <c r="C770" s="7"/>
    </row>
    <row r="771" spans="1:3" x14ac:dyDescent="0.25">
      <c r="A771" s="5" t="s">
        <v>1728</v>
      </c>
      <c r="B771" s="6" t="s">
        <v>1729</v>
      </c>
      <c r="C771" s="7"/>
    </row>
    <row r="772" spans="1:3" x14ac:dyDescent="0.25">
      <c r="A772" s="5" t="s">
        <v>1730</v>
      </c>
      <c r="B772" s="6" t="s">
        <v>1731</v>
      </c>
      <c r="C772" s="7"/>
    </row>
    <row r="773" spans="1:3" x14ac:dyDescent="0.25">
      <c r="A773" s="5" t="s">
        <v>1732</v>
      </c>
      <c r="B773" s="6" t="s">
        <v>1733</v>
      </c>
      <c r="C773" s="7"/>
    </row>
    <row r="774" spans="1:3" x14ac:dyDescent="0.25">
      <c r="A774" s="5" t="s">
        <v>1734</v>
      </c>
      <c r="B774" s="6" t="s">
        <v>1735</v>
      </c>
      <c r="C774" s="7"/>
    </row>
    <row r="775" spans="1:3" x14ac:dyDescent="0.25">
      <c r="A775" s="5" t="s">
        <v>1736</v>
      </c>
      <c r="B775" s="6" t="s">
        <v>1737</v>
      </c>
      <c r="C775" s="7"/>
    </row>
    <row r="776" spans="1:3" x14ac:dyDescent="0.25">
      <c r="A776" s="5" t="s">
        <v>1738</v>
      </c>
      <c r="B776" s="6" t="s">
        <v>1739</v>
      </c>
      <c r="C776" s="7"/>
    </row>
    <row r="777" spans="1:3" x14ac:dyDescent="0.25">
      <c r="A777" s="5" t="s">
        <v>1740</v>
      </c>
      <c r="B777" s="6" t="s">
        <v>1741</v>
      </c>
      <c r="C777" s="7"/>
    </row>
    <row r="778" spans="1:3" x14ac:dyDescent="0.25">
      <c r="A778" s="5" t="s">
        <v>1742</v>
      </c>
      <c r="B778" s="6" t="s">
        <v>1743</v>
      </c>
      <c r="C778" s="7"/>
    </row>
    <row r="779" spans="1:3" x14ac:dyDescent="0.25">
      <c r="A779" s="5" t="s">
        <v>502</v>
      </c>
      <c r="B779" s="6" t="s">
        <v>1744</v>
      </c>
      <c r="C779" s="7"/>
    </row>
    <row r="780" spans="1:3" x14ac:dyDescent="0.25">
      <c r="A780" s="5" t="s">
        <v>1745</v>
      </c>
      <c r="B780" s="6" t="s">
        <v>1717</v>
      </c>
      <c r="C780" s="7"/>
    </row>
    <row r="781" spans="1:3" x14ac:dyDescent="0.25">
      <c r="A781" s="5" t="s">
        <v>1746</v>
      </c>
      <c r="B781" s="6" t="s">
        <v>1719</v>
      </c>
      <c r="C781" s="7"/>
    </row>
    <row r="782" spans="1:3" x14ac:dyDescent="0.25">
      <c r="A782" s="5" t="s">
        <v>529</v>
      </c>
      <c r="B782" s="6" t="s">
        <v>1721</v>
      </c>
      <c r="C782" s="7"/>
    </row>
    <row r="783" spans="1:3" x14ac:dyDescent="0.25">
      <c r="A783" s="5" t="s">
        <v>358</v>
      </c>
      <c r="B783" s="6" t="s">
        <v>1747</v>
      </c>
      <c r="C783" s="7"/>
    </row>
    <row r="784" spans="1:3" x14ac:dyDescent="0.25">
      <c r="A784" s="5" t="s">
        <v>1748</v>
      </c>
      <c r="B784" s="6" t="s">
        <v>1749</v>
      </c>
      <c r="C784" s="7"/>
    </row>
    <row r="785" spans="1:3" x14ac:dyDescent="0.25">
      <c r="A785" s="5">
        <v>26100000270000</v>
      </c>
      <c r="B785" s="6" t="s">
        <v>1750</v>
      </c>
      <c r="C785" s="7"/>
    </row>
    <row r="786" spans="1:3" x14ac:dyDescent="0.25">
      <c r="A786" s="5">
        <v>26130000271000</v>
      </c>
      <c r="B786" s="6" t="s">
        <v>1751</v>
      </c>
      <c r="C786" s="7"/>
    </row>
    <row r="787" spans="1:3" x14ac:dyDescent="0.25">
      <c r="A787" s="5">
        <v>26130000271001</v>
      </c>
      <c r="B787" s="6" t="s">
        <v>1752</v>
      </c>
      <c r="C787" s="7"/>
    </row>
    <row r="788" spans="1:3" x14ac:dyDescent="0.25">
      <c r="A788" s="5">
        <v>26130000271002</v>
      </c>
      <c r="B788" s="6" t="s">
        <v>1753</v>
      </c>
      <c r="C788" s="7"/>
    </row>
    <row r="789" spans="1:3" x14ac:dyDescent="0.25">
      <c r="A789" s="5">
        <v>26130000271003</v>
      </c>
      <c r="B789" s="6" t="s">
        <v>1754</v>
      </c>
      <c r="C789" s="7"/>
    </row>
    <row r="790" spans="1:3" x14ac:dyDescent="0.25">
      <c r="A790" s="5" t="s">
        <v>1755</v>
      </c>
      <c r="B790" s="6" t="s">
        <v>1756</v>
      </c>
      <c r="C790" s="7"/>
    </row>
    <row r="791" spans="1:3" x14ac:dyDescent="0.25">
      <c r="A791" s="5">
        <v>26130000274000</v>
      </c>
      <c r="B791" s="6" t="s">
        <v>1757</v>
      </c>
      <c r="C791" s="7"/>
    </row>
    <row r="792" spans="1:3" x14ac:dyDescent="0.25">
      <c r="A792" s="5">
        <v>26130000275000</v>
      </c>
      <c r="B792" s="6" t="s">
        <v>1758</v>
      </c>
      <c r="C792" s="7"/>
    </row>
    <row r="793" spans="1:3" x14ac:dyDescent="0.25">
      <c r="A793" s="5">
        <v>26130000276000</v>
      </c>
      <c r="B793" s="6" t="s">
        <v>1759</v>
      </c>
      <c r="C793" s="7"/>
    </row>
    <row r="794" spans="1:3" x14ac:dyDescent="0.25">
      <c r="A794" s="5" t="s">
        <v>1760</v>
      </c>
      <c r="B794" s="6" t="s">
        <v>1759</v>
      </c>
      <c r="C794" s="7"/>
    </row>
    <row r="795" spans="1:3" x14ac:dyDescent="0.25">
      <c r="A795" s="5">
        <v>26130001780000</v>
      </c>
      <c r="B795" s="6" t="s">
        <v>1761</v>
      </c>
      <c r="C795" s="7"/>
    </row>
    <row r="796" spans="1:3" x14ac:dyDescent="0.25">
      <c r="A796" s="5">
        <v>26130001781000</v>
      </c>
      <c r="B796" s="6" t="s">
        <v>1762</v>
      </c>
      <c r="C796" s="7"/>
    </row>
    <row r="797" spans="1:3" x14ac:dyDescent="0.25">
      <c r="A797" s="5" t="s">
        <v>1763</v>
      </c>
      <c r="B797" s="6" t="s">
        <v>1764</v>
      </c>
      <c r="C797" s="7"/>
    </row>
    <row r="798" spans="1:3" x14ac:dyDescent="0.25">
      <c r="A798" s="5" t="s">
        <v>1765</v>
      </c>
      <c r="B798" s="6" t="s">
        <v>1766</v>
      </c>
      <c r="C798" s="7"/>
    </row>
    <row r="799" spans="1:3" x14ac:dyDescent="0.25">
      <c r="A799" s="5" t="s">
        <v>1767</v>
      </c>
      <c r="B799" s="6" t="s">
        <v>1768</v>
      </c>
      <c r="C799" s="7"/>
    </row>
    <row r="800" spans="1:3" x14ac:dyDescent="0.25">
      <c r="A800" s="5" t="s">
        <v>137</v>
      </c>
      <c r="B800" s="6" t="s">
        <v>1769</v>
      </c>
      <c r="C800" s="7"/>
    </row>
    <row r="801" spans="1:3" x14ac:dyDescent="0.25">
      <c r="A801" s="5" t="s">
        <v>1770</v>
      </c>
      <c r="B801" s="6" t="s">
        <v>1769</v>
      </c>
      <c r="C801" s="7"/>
    </row>
    <row r="802" spans="1:3" x14ac:dyDescent="0.25">
      <c r="A802" s="5" t="s">
        <v>71</v>
      </c>
      <c r="B802" s="6" t="s">
        <v>1771</v>
      </c>
      <c r="C802" s="7"/>
    </row>
    <row r="803" spans="1:3" x14ac:dyDescent="0.25">
      <c r="A803" s="5" t="s">
        <v>322</v>
      </c>
      <c r="B803" s="6" t="s">
        <v>1772</v>
      </c>
      <c r="C803" s="7"/>
    </row>
    <row r="804" spans="1:3" x14ac:dyDescent="0.25">
      <c r="A804" s="5" t="s">
        <v>1773</v>
      </c>
      <c r="B804" s="6" t="s">
        <v>1774</v>
      </c>
      <c r="C804" s="7"/>
    </row>
    <row r="805" spans="1:3" x14ac:dyDescent="0.25">
      <c r="A805" s="5" t="s">
        <v>436</v>
      </c>
      <c r="B805" s="6" t="s">
        <v>1775</v>
      </c>
      <c r="C805" s="7"/>
    </row>
    <row r="806" spans="1:3" x14ac:dyDescent="0.25">
      <c r="A806" s="5" t="s">
        <v>132</v>
      </c>
      <c r="B806" s="6" t="s">
        <v>1776</v>
      </c>
      <c r="C806" s="7"/>
    </row>
    <row r="807" spans="1:3" x14ac:dyDescent="0.25">
      <c r="A807" s="5" t="s">
        <v>1777</v>
      </c>
      <c r="B807" s="6" t="s">
        <v>1778</v>
      </c>
      <c r="C807" s="7"/>
    </row>
    <row r="808" spans="1:3" x14ac:dyDescent="0.25">
      <c r="A808" s="5" t="s">
        <v>1779</v>
      </c>
      <c r="B808" s="6" t="s">
        <v>1780</v>
      </c>
      <c r="C808" s="7"/>
    </row>
    <row r="809" spans="1:3" x14ac:dyDescent="0.25">
      <c r="A809" s="5" t="s">
        <v>1781</v>
      </c>
      <c r="B809" s="6" t="s">
        <v>1782</v>
      </c>
      <c r="C809" s="7"/>
    </row>
    <row r="810" spans="1:3" x14ac:dyDescent="0.25">
      <c r="A810" s="5" t="s">
        <v>1783</v>
      </c>
      <c r="B810" s="6" t="s">
        <v>1784</v>
      </c>
      <c r="C810" s="7"/>
    </row>
    <row r="811" spans="1:3" x14ac:dyDescent="0.25">
      <c r="A811" s="5" t="s">
        <v>1785</v>
      </c>
      <c r="B811" s="6" t="s">
        <v>1786</v>
      </c>
      <c r="C811" s="7"/>
    </row>
    <row r="812" spans="1:3" x14ac:dyDescent="0.25">
      <c r="A812" s="5" t="s">
        <v>1787</v>
      </c>
      <c r="B812" s="6" t="s">
        <v>1788</v>
      </c>
      <c r="C812" s="7"/>
    </row>
    <row r="813" spans="1:3" x14ac:dyDescent="0.25">
      <c r="A813" s="5" t="s">
        <v>1789</v>
      </c>
      <c r="B813" s="6" t="s">
        <v>1761</v>
      </c>
      <c r="C813" s="7"/>
    </row>
    <row r="814" spans="1:3" x14ac:dyDescent="0.25">
      <c r="A814" s="5" t="s">
        <v>1790</v>
      </c>
      <c r="B814" s="6" t="s">
        <v>1791</v>
      </c>
      <c r="C814" s="7"/>
    </row>
    <row r="815" spans="1:3" x14ac:dyDescent="0.25">
      <c r="A815" s="5" t="s">
        <v>1792</v>
      </c>
      <c r="B815" s="6" t="s">
        <v>1793</v>
      </c>
      <c r="C815" s="7"/>
    </row>
    <row r="816" spans="1:3" x14ac:dyDescent="0.25">
      <c r="A816" s="5" t="s">
        <v>277</v>
      </c>
      <c r="B816" s="6" t="s">
        <v>1794</v>
      </c>
      <c r="C816" s="7"/>
    </row>
    <row r="817" spans="1:3" x14ac:dyDescent="0.25">
      <c r="A817" s="5" t="s">
        <v>1795</v>
      </c>
      <c r="B817" s="6" t="s">
        <v>1794</v>
      </c>
      <c r="C817" s="7"/>
    </row>
    <row r="818" spans="1:3" x14ac:dyDescent="0.25">
      <c r="A818" s="5" t="s">
        <v>192</v>
      </c>
      <c r="B818" s="6" t="s">
        <v>1796</v>
      </c>
      <c r="C818" s="7"/>
    </row>
    <row r="819" spans="1:3" x14ac:dyDescent="0.25">
      <c r="A819" s="5" t="s">
        <v>428</v>
      </c>
      <c r="B819" s="6" t="s">
        <v>1797</v>
      </c>
      <c r="C819" s="7"/>
    </row>
    <row r="820" spans="1:3" x14ac:dyDescent="0.25">
      <c r="A820" s="5" t="s">
        <v>1798</v>
      </c>
      <c r="B820" s="6" t="s">
        <v>1796</v>
      </c>
      <c r="C820" s="7"/>
    </row>
    <row r="821" spans="1:3" x14ac:dyDescent="0.25">
      <c r="A821" s="5" t="s">
        <v>477</v>
      </c>
      <c r="B821" s="6" t="s">
        <v>1799</v>
      </c>
      <c r="C821" s="7"/>
    </row>
    <row r="822" spans="1:3" x14ac:dyDescent="0.25">
      <c r="A822" s="5" t="s">
        <v>1800</v>
      </c>
      <c r="B822" s="6" t="s">
        <v>1801</v>
      </c>
      <c r="C822" s="7"/>
    </row>
    <row r="823" spans="1:3" x14ac:dyDescent="0.25">
      <c r="A823" s="5" t="s">
        <v>1802</v>
      </c>
      <c r="B823" s="6" t="s">
        <v>1799</v>
      </c>
      <c r="C823" s="7"/>
    </row>
    <row r="824" spans="1:3" x14ac:dyDescent="0.25">
      <c r="A824" s="5" t="s">
        <v>511</v>
      </c>
      <c r="B824" s="6" t="s">
        <v>1803</v>
      </c>
      <c r="C824" s="7"/>
    </row>
    <row r="825" spans="1:3" x14ac:dyDescent="0.25">
      <c r="A825" s="5" t="s">
        <v>1804</v>
      </c>
      <c r="B825" s="6" t="s">
        <v>1803</v>
      </c>
      <c r="C825" s="7"/>
    </row>
    <row r="826" spans="1:3" x14ac:dyDescent="0.25">
      <c r="A826" s="5" t="s">
        <v>36</v>
      </c>
      <c r="B826" s="6" t="s">
        <v>1805</v>
      </c>
      <c r="C826" s="7"/>
    </row>
    <row r="827" spans="1:3" x14ac:dyDescent="0.25">
      <c r="A827" s="5" t="s">
        <v>165</v>
      </c>
      <c r="B827" s="6" t="s">
        <v>1806</v>
      </c>
      <c r="C827" s="7"/>
    </row>
    <row r="828" spans="1:3" x14ac:dyDescent="0.25">
      <c r="A828" s="5" t="s">
        <v>1807</v>
      </c>
      <c r="B828" s="6" t="s">
        <v>1805</v>
      </c>
      <c r="C828" s="7"/>
    </row>
    <row r="829" spans="1:3" x14ac:dyDescent="0.25">
      <c r="A829" s="5" t="s">
        <v>219</v>
      </c>
      <c r="B829" s="6" t="s">
        <v>1808</v>
      </c>
      <c r="C829" s="7"/>
    </row>
    <row r="830" spans="1:3" x14ac:dyDescent="0.25">
      <c r="A830" s="5" t="s">
        <v>1809</v>
      </c>
      <c r="B830" s="6" t="s">
        <v>1808</v>
      </c>
      <c r="C830" s="7"/>
    </row>
    <row r="831" spans="1:3" x14ac:dyDescent="0.25">
      <c r="A831" s="5" t="s">
        <v>1810</v>
      </c>
      <c r="B831" s="6" t="s">
        <v>1799</v>
      </c>
      <c r="C831" s="7"/>
    </row>
    <row r="832" spans="1:3" x14ac:dyDescent="0.25">
      <c r="A832" s="5" t="s">
        <v>1811</v>
      </c>
      <c r="B832" s="6" t="s">
        <v>1799</v>
      </c>
      <c r="C832" s="7"/>
    </row>
    <row r="833" spans="1:3" x14ac:dyDescent="0.25">
      <c r="A833" s="5" t="s">
        <v>1812</v>
      </c>
      <c r="B833" s="6" t="s">
        <v>1803</v>
      </c>
      <c r="C833" s="7"/>
    </row>
    <row r="834" spans="1:3" x14ac:dyDescent="0.25">
      <c r="A834" s="5" t="s">
        <v>1813</v>
      </c>
      <c r="B834" s="6" t="s">
        <v>1814</v>
      </c>
      <c r="C834" s="7"/>
    </row>
    <row r="835" spans="1:3" x14ac:dyDescent="0.25">
      <c r="A835" s="5" t="s">
        <v>1815</v>
      </c>
      <c r="B835" s="6" t="s">
        <v>1816</v>
      </c>
      <c r="C835" s="7"/>
    </row>
    <row r="836" spans="1:3" x14ac:dyDescent="0.25">
      <c r="A836" s="5" t="s">
        <v>1817</v>
      </c>
      <c r="B836" s="6" t="s">
        <v>1794</v>
      </c>
      <c r="C836" s="7"/>
    </row>
    <row r="837" spans="1:3" x14ac:dyDescent="0.25">
      <c r="A837" s="5" t="s">
        <v>1818</v>
      </c>
      <c r="B837" s="6" t="s">
        <v>1805</v>
      </c>
      <c r="C837" s="7"/>
    </row>
    <row r="838" spans="1:3" x14ac:dyDescent="0.25">
      <c r="A838" s="5" t="s">
        <v>1819</v>
      </c>
      <c r="B838" s="6" t="s">
        <v>1808</v>
      </c>
      <c r="C838" s="7"/>
    </row>
    <row r="839" spans="1:3" x14ac:dyDescent="0.25">
      <c r="A839" s="5" t="s">
        <v>80</v>
      </c>
      <c r="B839" s="6" t="s">
        <v>1820</v>
      </c>
      <c r="C839" s="7"/>
    </row>
    <row r="840" spans="1:3" x14ac:dyDescent="0.25">
      <c r="A840" s="5" t="s">
        <v>1821</v>
      </c>
      <c r="B840" s="6" t="s">
        <v>1822</v>
      </c>
      <c r="C840" s="7"/>
    </row>
    <row r="841" spans="1:3" x14ac:dyDescent="0.25">
      <c r="A841" s="5">
        <v>26160001783000</v>
      </c>
      <c r="B841" s="6" t="s">
        <v>1823</v>
      </c>
      <c r="C841" s="7"/>
    </row>
    <row r="842" spans="1:3" x14ac:dyDescent="0.25">
      <c r="A842" s="5" t="s">
        <v>1824</v>
      </c>
      <c r="B842" s="6" t="s">
        <v>1823</v>
      </c>
      <c r="C842" s="7"/>
    </row>
    <row r="843" spans="1:3" x14ac:dyDescent="0.25">
      <c r="A843" s="5">
        <v>26200000284000</v>
      </c>
      <c r="B843" s="6" t="s">
        <v>1825</v>
      </c>
      <c r="C843" s="7"/>
    </row>
    <row r="844" spans="1:3" x14ac:dyDescent="0.25">
      <c r="A844" s="5">
        <v>26230000285000</v>
      </c>
      <c r="B844" s="6" t="s">
        <v>1826</v>
      </c>
      <c r="C844" s="7"/>
    </row>
    <row r="845" spans="1:3" x14ac:dyDescent="0.25">
      <c r="A845" s="5">
        <v>26230000285001</v>
      </c>
      <c r="B845" s="6" t="s">
        <v>1827</v>
      </c>
      <c r="C845" s="7"/>
    </row>
    <row r="846" spans="1:3" x14ac:dyDescent="0.25">
      <c r="A846" s="5">
        <v>26230000285002</v>
      </c>
      <c r="B846" s="6" t="s">
        <v>1828</v>
      </c>
      <c r="C846" s="7"/>
    </row>
    <row r="847" spans="1:3" x14ac:dyDescent="0.25">
      <c r="A847" s="5">
        <v>26230000285003</v>
      </c>
      <c r="B847" s="6" t="s">
        <v>1826</v>
      </c>
      <c r="C847" s="7"/>
    </row>
    <row r="848" spans="1:3" x14ac:dyDescent="0.25">
      <c r="A848" s="5">
        <v>26230000285004</v>
      </c>
      <c r="B848" s="6" t="s">
        <v>1826</v>
      </c>
      <c r="C848" s="7"/>
    </row>
    <row r="849" spans="1:3" x14ac:dyDescent="0.25">
      <c r="A849" s="5">
        <v>26230000285005</v>
      </c>
      <c r="B849" s="6" t="s">
        <v>1826</v>
      </c>
      <c r="C849" s="7"/>
    </row>
    <row r="850" spans="1:3" x14ac:dyDescent="0.25">
      <c r="A850" s="5" t="s">
        <v>1829</v>
      </c>
      <c r="B850" s="6" t="s">
        <v>1830</v>
      </c>
      <c r="C850" s="7"/>
    </row>
    <row r="851" spans="1:3" x14ac:dyDescent="0.25">
      <c r="A851" s="5">
        <v>26230000286000</v>
      </c>
      <c r="B851" s="6" t="s">
        <v>1831</v>
      </c>
      <c r="C851" s="7"/>
    </row>
    <row r="852" spans="1:3" x14ac:dyDescent="0.25">
      <c r="A852" s="5">
        <v>26230000287000</v>
      </c>
      <c r="B852" s="6" t="s">
        <v>1832</v>
      </c>
      <c r="C852" s="7"/>
    </row>
    <row r="853" spans="1:3" x14ac:dyDescent="0.25">
      <c r="A853" s="5">
        <v>26230000288000</v>
      </c>
      <c r="B853" s="6" t="s">
        <v>1833</v>
      </c>
      <c r="C853" s="7"/>
    </row>
    <row r="854" spans="1:3" x14ac:dyDescent="0.25">
      <c r="A854" s="5" t="s">
        <v>1834</v>
      </c>
      <c r="B854" s="6" t="s">
        <v>1835</v>
      </c>
      <c r="C854" s="7"/>
    </row>
    <row r="855" spans="1:3" x14ac:dyDescent="0.25">
      <c r="A855" s="5">
        <v>26230000289000</v>
      </c>
      <c r="B855" s="6" t="s">
        <v>1836</v>
      </c>
      <c r="C855" s="7"/>
    </row>
    <row r="856" spans="1:3" x14ac:dyDescent="0.25">
      <c r="A856" s="5" t="s">
        <v>1837</v>
      </c>
      <c r="B856" s="6" t="s">
        <v>1838</v>
      </c>
      <c r="C856" s="7"/>
    </row>
    <row r="857" spans="1:3" x14ac:dyDescent="0.25">
      <c r="A857" s="5" t="s">
        <v>82</v>
      </c>
      <c r="B857" s="6" t="s">
        <v>1839</v>
      </c>
      <c r="C857" s="7"/>
    </row>
    <row r="858" spans="1:3" x14ac:dyDescent="0.25">
      <c r="A858" s="5" t="s">
        <v>1840</v>
      </c>
      <c r="B858" s="6" t="s">
        <v>1841</v>
      </c>
      <c r="C858" s="7"/>
    </row>
    <row r="859" spans="1:3" x14ac:dyDescent="0.25">
      <c r="A859" s="5" t="s">
        <v>1842</v>
      </c>
      <c r="B859" s="6" t="s">
        <v>1839</v>
      </c>
      <c r="C859" s="7"/>
    </row>
    <row r="860" spans="1:3" x14ac:dyDescent="0.25">
      <c r="A860" s="5" t="s">
        <v>1843</v>
      </c>
      <c r="B860" s="6" t="s">
        <v>1844</v>
      </c>
      <c r="C860" s="7"/>
    </row>
    <row r="861" spans="1:3" x14ac:dyDescent="0.25">
      <c r="A861" s="5" t="s">
        <v>1845</v>
      </c>
      <c r="B861" s="6" t="s">
        <v>1846</v>
      </c>
      <c r="C861" s="7"/>
    </row>
    <row r="862" spans="1:3" x14ac:dyDescent="0.25">
      <c r="A862" s="5" t="s">
        <v>1847</v>
      </c>
      <c r="B862" s="6" t="s">
        <v>1848</v>
      </c>
      <c r="C862" s="7"/>
    </row>
    <row r="863" spans="1:3" x14ac:dyDescent="0.25">
      <c r="A863" s="5" t="s">
        <v>1849</v>
      </c>
      <c r="B863" s="6" t="s">
        <v>1850</v>
      </c>
      <c r="C863" s="7"/>
    </row>
    <row r="864" spans="1:3" x14ac:dyDescent="0.25">
      <c r="A864" s="5" t="s">
        <v>1851</v>
      </c>
      <c r="B864" s="6" t="s">
        <v>1852</v>
      </c>
      <c r="C864" s="7"/>
    </row>
    <row r="865" spans="1:3" x14ac:dyDescent="0.25">
      <c r="A865" s="5" t="s">
        <v>1853</v>
      </c>
      <c r="B865" s="6" t="s">
        <v>1854</v>
      </c>
      <c r="C865" s="7"/>
    </row>
    <row r="866" spans="1:3" x14ac:dyDescent="0.25">
      <c r="A866" s="5" t="s">
        <v>533</v>
      </c>
      <c r="B866" s="6" t="s">
        <v>1855</v>
      </c>
      <c r="C866" s="7"/>
    </row>
    <row r="867" spans="1:3" x14ac:dyDescent="0.25">
      <c r="A867" s="5" t="s">
        <v>521</v>
      </c>
      <c r="B867" s="6" t="s">
        <v>1855</v>
      </c>
      <c r="C867" s="7"/>
    </row>
    <row r="868" spans="1:3" x14ac:dyDescent="0.25">
      <c r="A868" s="5" t="s">
        <v>1856</v>
      </c>
      <c r="B868" s="6" t="s">
        <v>1855</v>
      </c>
      <c r="C868" s="7"/>
    </row>
    <row r="869" spans="1:3" x14ac:dyDescent="0.25">
      <c r="A869" s="5" t="s">
        <v>1857</v>
      </c>
      <c r="B869" s="6" t="s">
        <v>1855</v>
      </c>
      <c r="C869" s="7"/>
    </row>
    <row r="870" spans="1:3" x14ac:dyDescent="0.25">
      <c r="A870" s="5" t="s">
        <v>197</v>
      </c>
      <c r="B870" s="6" t="s">
        <v>1858</v>
      </c>
      <c r="C870" s="7"/>
    </row>
    <row r="871" spans="1:3" x14ac:dyDescent="0.25">
      <c r="A871" s="5" t="s">
        <v>509</v>
      </c>
      <c r="B871" s="6" t="s">
        <v>1859</v>
      </c>
      <c r="C871" s="7"/>
    </row>
    <row r="872" spans="1:3" x14ac:dyDescent="0.25">
      <c r="A872" s="5" t="s">
        <v>224</v>
      </c>
      <c r="B872" s="6" t="s">
        <v>1859</v>
      </c>
      <c r="C872" s="7"/>
    </row>
    <row r="873" spans="1:3" x14ac:dyDescent="0.25">
      <c r="A873" s="5" t="s">
        <v>1860</v>
      </c>
      <c r="B873" s="6" t="s">
        <v>1858</v>
      </c>
      <c r="C873" s="7"/>
    </row>
    <row r="874" spans="1:3" x14ac:dyDescent="0.25">
      <c r="A874" s="5" t="s">
        <v>1861</v>
      </c>
      <c r="B874" s="6" t="s">
        <v>1862</v>
      </c>
      <c r="C874" s="7"/>
    </row>
    <row r="875" spans="1:3" x14ac:dyDescent="0.25">
      <c r="A875" s="5" t="s">
        <v>535</v>
      </c>
      <c r="B875" s="6" t="s">
        <v>1862</v>
      </c>
      <c r="C875" s="7"/>
    </row>
    <row r="876" spans="1:3" x14ac:dyDescent="0.25">
      <c r="A876" s="5" t="s">
        <v>1863</v>
      </c>
      <c r="B876" s="6" t="s">
        <v>1862</v>
      </c>
      <c r="C876" s="7"/>
    </row>
    <row r="877" spans="1:3" x14ac:dyDescent="0.25">
      <c r="A877" s="5" t="s">
        <v>1864</v>
      </c>
      <c r="B877" s="6" t="s">
        <v>1862</v>
      </c>
      <c r="C877" s="7"/>
    </row>
    <row r="878" spans="1:3" x14ac:dyDescent="0.25">
      <c r="A878" s="5" t="s">
        <v>1865</v>
      </c>
      <c r="B878" s="6" t="s">
        <v>1866</v>
      </c>
      <c r="C878" s="7"/>
    </row>
    <row r="879" spans="1:3" x14ac:dyDescent="0.25">
      <c r="A879" s="5" t="s">
        <v>1867</v>
      </c>
      <c r="B879" s="6" t="s">
        <v>1868</v>
      </c>
      <c r="C879" s="7"/>
    </row>
    <row r="880" spans="1:3" x14ac:dyDescent="0.25">
      <c r="A880" s="5" t="s">
        <v>1869</v>
      </c>
      <c r="B880" s="6" t="s">
        <v>1747</v>
      </c>
      <c r="C880" s="7"/>
    </row>
    <row r="881" spans="1:3" x14ac:dyDescent="0.25">
      <c r="A881" s="5" t="s">
        <v>1870</v>
      </c>
      <c r="B881" s="6" t="s">
        <v>1747</v>
      </c>
      <c r="C881" s="7"/>
    </row>
    <row r="882" spans="1:3" x14ac:dyDescent="0.25">
      <c r="A882" s="5">
        <v>26300000296000</v>
      </c>
      <c r="B882" s="6" t="s">
        <v>1871</v>
      </c>
      <c r="C882" s="7"/>
    </row>
    <row r="883" spans="1:3" x14ac:dyDescent="0.25">
      <c r="A883" s="5">
        <v>26330000297000</v>
      </c>
      <c r="B883" s="6" t="s">
        <v>1872</v>
      </c>
      <c r="C883" s="7"/>
    </row>
    <row r="884" spans="1:3" x14ac:dyDescent="0.25">
      <c r="A884" s="5">
        <v>26330000297001</v>
      </c>
      <c r="B884" s="6" t="s">
        <v>1873</v>
      </c>
      <c r="C884" s="7"/>
    </row>
    <row r="885" spans="1:3" x14ac:dyDescent="0.25">
      <c r="A885" s="5" t="s">
        <v>1874</v>
      </c>
      <c r="B885" s="6" t="s">
        <v>1872</v>
      </c>
      <c r="C885" s="7"/>
    </row>
    <row r="886" spans="1:3" x14ac:dyDescent="0.25">
      <c r="A886" s="5">
        <v>26330000298000</v>
      </c>
      <c r="B886" s="6" t="s">
        <v>1875</v>
      </c>
      <c r="C886" s="7"/>
    </row>
    <row r="887" spans="1:3" x14ac:dyDescent="0.25">
      <c r="A887" s="5">
        <v>26330000299000</v>
      </c>
      <c r="B887" s="6" t="s">
        <v>1876</v>
      </c>
      <c r="C887" s="7"/>
    </row>
    <row r="888" spans="1:3" x14ac:dyDescent="0.25">
      <c r="A888" s="5">
        <v>26330000300000</v>
      </c>
      <c r="B888" s="6" t="s">
        <v>1877</v>
      </c>
      <c r="C888" s="7"/>
    </row>
    <row r="889" spans="1:3" x14ac:dyDescent="0.25">
      <c r="A889" s="5">
        <v>26330000301000</v>
      </c>
      <c r="B889" s="6" t="s">
        <v>1878</v>
      </c>
      <c r="C889" s="7"/>
    </row>
    <row r="890" spans="1:3" x14ac:dyDescent="0.25">
      <c r="A890" s="5" t="s">
        <v>1879</v>
      </c>
      <c r="B890" s="6" t="s">
        <v>1880</v>
      </c>
      <c r="C890" s="7"/>
    </row>
    <row r="891" spans="1:3" x14ac:dyDescent="0.25">
      <c r="A891" s="5" t="s">
        <v>10</v>
      </c>
      <c r="B891" s="6" t="s">
        <v>1881</v>
      </c>
      <c r="C891" s="7"/>
    </row>
    <row r="892" spans="1:3" x14ac:dyDescent="0.25">
      <c r="A892" s="5" t="s">
        <v>1882</v>
      </c>
      <c r="B892" s="6" t="s">
        <v>1883</v>
      </c>
      <c r="C892" s="7"/>
    </row>
    <row r="893" spans="1:3" x14ac:dyDescent="0.25">
      <c r="A893" s="5" t="s">
        <v>1884</v>
      </c>
      <c r="B893" s="6" t="s">
        <v>1885</v>
      </c>
      <c r="C893" s="7"/>
    </row>
    <row r="894" spans="1:3" x14ac:dyDescent="0.25">
      <c r="A894" s="5" t="s">
        <v>1886</v>
      </c>
      <c r="B894" s="6" t="s">
        <v>1887</v>
      </c>
      <c r="C894" s="7"/>
    </row>
    <row r="895" spans="1:3" x14ac:dyDescent="0.25">
      <c r="A895" s="5" t="s">
        <v>1888</v>
      </c>
      <c r="B895" s="6" t="s">
        <v>1889</v>
      </c>
      <c r="C895" s="7"/>
    </row>
    <row r="896" spans="1:3" x14ac:dyDescent="0.25">
      <c r="A896" s="5" t="s">
        <v>1890</v>
      </c>
      <c r="B896" s="6" t="s">
        <v>1891</v>
      </c>
      <c r="C896" s="7"/>
    </row>
    <row r="897" spans="1:3" x14ac:dyDescent="0.25">
      <c r="A897" s="5" t="s">
        <v>1892</v>
      </c>
      <c r="B897" s="6" t="s">
        <v>1893</v>
      </c>
      <c r="C897" s="7"/>
    </row>
    <row r="898" spans="1:3" x14ac:dyDescent="0.25">
      <c r="A898" s="5" t="s">
        <v>1894</v>
      </c>
      <c r="B898" s="6" t="s">
        <v>1893</v>
      </c>
      <c r="C898" s="7"/>
    </row>
    <row r="899" spans="1:3" x14ac:dyDescent="0.25">
      <c r="A899" s="5" t="s">
        <v>1895</v>
      </c>
      <c r="B899" s="6" t="s">
        <v>1896</v>
      </c>
      <c r="C899" s="7"/>
    </row>
    <row r="900" spans="1:3" x14ac:dyDescent="0.25">
      <c r="A900" s="5" t="s">
        <v>1897</v>
      </c>
      <c r="B900" s="6" t="s">
        <v>1896</v>
      </c>
      <c r="C900" s="7"/>
    </row>
    <row r="901" spans="1:3" x14ac:dyDescent="0.25">
      <c r="A901" s="5" t="s">
        <v>1898</v>
      </c>
      <c r="B901" s="6" t="s">
        <v>1899</v>
      </c>
      <c r="C901" s="7"/>
    </row>
    <row r="902" spans="1:3" x14ac:dyDescent="0.25">
      <c r="A902" s="5" t="s">
        <v>1900</v>
      </c>
      <c r="B902" s="6" t="s">
        <v>1899</v>
      </c>
      <c r="C902" s="7"/>
    </row>
    <row r="903" spans="1:3" x14ac:dyDescent="0.25">
      <c r="A903" s="5" t="s">
        <v>1901</v>
      </c>
      <c r="B903" s="6" t="s">
        <v>1902</v>
      </c>
      <c r="C903" s="7"/>
    </row>
    <row r="904" spans="1:3" x14ac:dyDescent="0.25">
      <c r="A904" s="5" t="s">
        <v>1903</v>
      </c>
      <c r="B904" s="6" t="s">
        <v>1902</v>
      </c>
      <c r="C904" s="7"/>
    </row>
    <row r="905" spans="1:3" x14ac:dyDescent="0.25">
      <c r="A905" s="5" t="s">
        <v>1904</v>
      </c>
      <c r="B905" s="6" t="s">
        <v>1905</v>
      </c>
      <c r="C905" s="7"/>
    </row>
    <row r="906" spans="1:3" x14ac:dyDescent="0.25">
      <c r="A906" s="5" t="s">
        <v>1906</v>
      </c>
      <c r="B906" s="6" t="s">
        <v>1907</v>
      </c>
      <c r="C906" s="7"/>
    </row>
    <row r="907" spans="1:3" x14ac:dyDescent="0.25">
      <c r="A907" s="5" t="s">
        <v>1908</v>
      </c>
      <c r="B907" s="6" t="s">
        <v>1909</v>
      </c>
      <c r="C907" s="7"/>
    </row>
    <row r="908" spans="1:3" x14ac:dyDescent="0.25">
      <c r="A908" s="5" t="s">
        <v>1910</v>
      </c>
      <c r="B908" s="6" t="s">
        <v>1911</v>
      </c>
      <c r="C908" s="7"/>
    </row>
    <row r="909" spans="1:3" x14ac:dyDescent="0.25">
      <c r="A909" s="5" t="s">
        <v>1912</v>
      </c>
      <c r="B909" s="6" t="s">
        <v>1913</v>
      </c>
      <c r="C909" s="7"/>
    </row>
    <row r="910" spans="1:3" x14ac:dyDescent="0.25">
      <c r="A910" s="5" t="s">
        <v>1914</v>
      </c>
      <c r="B910" s="6" t="s">
        <v>1915</v>
      </c>
      <c r="C910" s="7"/>
    </row>
    <row r="911" spans="1:3" x14ac:dyDescent="0.25">
      <c r="A911" s="5" t="s">
        <v>1916</v>
      </c>
      <c r="B911" s="6" t="s">
        <v>1915</v>
      </c>
      <c r="C911" s="7"/>
    </row>
    <row r="912" spans="1:3" x14ac:dyDescent="0.25">
      <c r="A912" s="5" t="s">
        <v>526</v>
      </c>
      <c r="B912" s="6" t="s">
        <v>1917</v>
      </c>
      <c r="C912" s="7"/>
    </row>
    <row r="913" spans="1:3" x14ac:dyDescent="0.25">
      <c r="A913" s="5" t="s">
        <v>1918</v>
      </c>
      <c r="B913" s="6" t="s">
        <v>1917</v>
      </c>
      <c r="C913" s="7"/>
    </row>
    <row r="914" spans="1:3" x14ac:dyDescent="0.25">
      <c r="A914" s="5" t="s">
        <v>1919</v>
      </c>
      <c r="B914" s="6" t="s">
        <v>1917</v>
      </c>
      <c r="C914" s="7"/>
    </row>
    <row r="915" spans="1:3" x14ac:dyDescent="0.25">
      <c r="A915" s="5" t="s">
        <v>1920</v>
      </c>
      <c r="B915" s="6" t="s">
        <v>1917</v>
      </c>
      <c r="C915" s="7"/>
    </row>
    <row r="916" spans="1:3" x14ac:dyDescent="0.25">
      <c r="A916" s="5" t="s">
        <v>1921</v>
      </c>
      <c r="B916" s="6" t="s">
        <v>1917</v>
      </c>
      <c r="C916" s="7"/>
    </row>
    <row r="917" spans="1:3" x14ac:dyDescent="0.25">
      <c r="A917" s="5" t="s">
        <v>605</v>
      </c>
      <c r="B917" s="6" t="s">
        <v>1917</v>
      </c>
      <c r="C917" s="7"/>
    </row>
    <row r="918" spans="1:3" x14ac:dyDescent="0.25">
      <c r="A918" s="5" t="s">
        <v>1922</v>
      </c>
      <c r="B918" s="6" t="s">
        <v>1917</v>
      </c>
      <c r="C918" s="7"/>
    </row>
    <row r="919" spans="1:3" x14ac:dyDescent="0.25">
      <c r="A919" s="5" t="s">
        <v>1923</v>
      </c>
      <c r="B919" s="6" t="s">
        <v>1924</v>
      </c>
      <c r="C919" s="7"/>
    </row>
    <row r="920" spans="1:3" x14ac:dyDescent="0.25">
      <c r="A920" s="5" t="s">
        <v>1925</v>
      </c>
      <c r="B920" s="6" t="s">
        <v>1926</v>
      </c>
      <c r="C920" s="7"/>
    </row>
    <row r="921" spans="1:3" x14ac:dyDescent="0.25">
      <c r="A921" s="5" t="s">
        <v>1927</v>
      </c>
      <c r="B921" s="6" t="s">
        <v>1928</v>
      </c>
      <c r="C921" s="7"/>
    </row>
    <row r="922" spans="1:3" x14ac:dyDescent="0.25">
      <c r="A922" s="5" t="s">
        <v>1929</v>
      </c>
      <c r="B922" s="6" t="s">
        <v>1930</v>
      </c>
      <c r="C922" s="7"/>
    </row>
    <row r="923" spans="1:3" x14ac:dyDescent="0.25">
      <c r="A923" s="5" t="s">
        <v>1931</v>
      </c>
      <c r="B923" s="6" t="s">
        <v>1932</v>
      </c>
      <c r="C923" s="7"/>
    </row>
    <row r="924" spans="1:3" x14ac:dyDescent="0.25">
      <c r="A924" s="5" t="s">
        <v>1933</v>
      </c>
      <c r="B924" s="6" t="s">
        <v>1934</v>
      </c>
      <c r="C924" s="7"/>
    </row>
    <row r="925" spans="1:3" x14ac:dyDescent="0.25">
      <c r="A925" s="5" t="s">
        <v>1935</v>
      </c>
      <c r="B925" s="6" t="s">
        <v>1924</v>
      </c>
      <c r="C925" s="7"/>
    </row>
    <row r="926" spans="1:3" x14ac:dyDescent="0.25">
      <c r="A926" s="5" t="s">
        <v>528</v>
      </c>
      <c r="B926" s="6" t="s">
        <v>1936</v>
      </c>
      <c r="C926" s="7"/>
    </row>
    <row r="927" spans="1:3" x14ac:dyDescent="0.25">
      <c r="A927" s="5" t="s">
        <v>1937</v>
      </c>
      <c r="B927" s="6" t="s">
        <v>1938</v>
      </c>
      <c r="C927" s="7"/>
    </row>
    <row r="928" spans="1:3" x14ac:dyDescent="0.25">
      <c r="A928" s="5" t="s">
        <v>1939</v>
      </c>
      <c r="B928" s="6" t="s">
        <v>1905</v>
      </c>
      <c r="C928" s="7"/>
    </row>
    <row r="929" spans="1:3" x14ac:dyDescent="0.25">
      <c r="A929" s="5" t="s">
        <v>1940</v>
      </c>
      <c r="B929" s="6" t="s">
        <v>1907</v>
      </c>
      <c r="C929" s="7"/>
    </row>
    <row r="930" spans="1:3" x14ac:dyDescent="0.25">
      <c r="A930" s="5" t="s">
        <v>1941</v>
      </c>
      <c r="B930" s="6" t="s">
        <v>1909</v>
      </c>
      <c r="C930" s="7"/>
    </row>
    <row r="931" spans="1:3" x14ac:dyDescent="0.25">
      <c r="A931" s="5" t="s">
        <v>1942</v>
      </c>
      <c r="B931" s="6" t="s">
        <v>1911</v>
      </c>
      <c r="C931" s="7"/>
    </row>
    <row r="932" spans="1:3" x14ac:dyDescent="0.25">
      <c r="A932" s="5" t="s">
        <v>1943</v>
      </c>
      <c r="B932" s="6" t="s">
        <v>1913</v>
      </c>
      <c r="C932" s="7"/>
    </row>
    <row r="933" spans="1:3" x14ac:dyDescent="0.25">
      <c r="A933" s="5" t="s">
        <v>1944</v>
      </c>
      <c r="B933" s="6" t="s">
        <v>1896</v>
      </c>
      <c r="C933" s="7"/>
    </row>
    <row r="934" spans="1:3" x14ac:dyDescent="0.25">
      <c r="A934" s="5" t="s">
        <v>1945</v>
      </c>
      <c r="B934" s="6" t="s">
        <v>1899</v>
      </c>
      <c r="C934" s="7"/>
    </row>
    <row r="935" spans="1:3" x14ac:dyDescent="0.25">
      <c r="A935" s="5" t="s">
        <v>1946</v>
      </c>
      <c r="B935" s="6" t="s">
        <v>1902</v>
      </c>
      <c r="C935" s="7"/>
    </row>
    <row r="936" spans="1:3" x14ac:dyDescent="0.25">
      <c r="A936" s="5" t="s">
        <v>1947</v>
      </c>
      <c r="B936" s="6" t="s">
        <v>1915</v>
      </c>
      <c r="C936" s="7"/>
    </row>
    <row r="937" spans="1:3" x14ac:dyDescent="0.25">
      <c r="A937" s="5">
        <v>26360001784000</v>
      </c>
      <c r="B937" s="6" t="s">
        <v>1948</v>
      </c>
      <c r="C937" s="7"/>
    </row>
    <row r="938" spans="1:3" x14ac:dyDescent="0.25">
      <c r="A938" s="5" t="s">
        <v>1949</v>
      </c>
      <c r="B938" s="6" t="s">
        <v>1948</v>
      </c>
      <c r="C938" s="7"/>
    </row>
    <row r="939" spans="1:3" x14ac:dyDescent="0.25">
      <c r="A939" s="5" t="s">
        <v>1950</v>
      </c>
      <c r="B939" s="6" t="s">
        <v>1951</v>
      </c>
      <c r="C939" s="7"/>
    </row>
    <row r="940" spans="1:3" x14ac:dyDescent="0.25">
      <c r="A940" s="5" t="s">
        <v>1952</v>
      </c>
      <c r="B940" s="6" t="s">
        <v>1953</v>
      </c>
      <c r="C940" s="7"/>
    </row>
    <row r="941" spans="1:3" x14ac:dyDescent="0.25">
      <c r="A941" s="5" t="s">
        <v>1954</v>
      </c>
      <c r="B941" s="6" t="s">
        <v>1955</v>
      </c>
      <c r="C941" s="7"/>
    </row>
    <row r="942" spans="1:3" x14ac:dyDescent="0.25">
      <c r="A942" s="5" t="s">
        <v>1956</v>
      </c>
      <c r="B942" s="6" t="s">
        <v>1957</v>
      </c>
      <c r="C942" s="7"/>
    </row>
    <row r="943" spans="1:3" x14ac:dyDescent="0.25">
      <c r="A943" s="5" t="s">
        <v>1958</v>
      </c>
      <c r="B943" s="6" t="s">
        <v>1959</v>
      </c>
      <c r="C943" s="7"/>
    </row>
    <row r="944" spans="1:3" x14ac:dyDescent="0.25">
      <c r="A944" s="5">
        <v>26400000313000</v>
      </c>
      <c r="B944" s="6" t="s">
        <v>1960</v>
      </c>
      <c r="C944" s="7"/>
    </row>
    <row r="945" spans="1:3" x14ac:dyDescent="0.25">
      <c r="A945" s="5">
        <v>26430000314000</v>
      </c>
      <c r="B945" s="6" t="s">
        <v>1961</v>
      </c>
      <c r="C945" s="7"/>
    </row>
    <row r="946" spans="1:3" x14ac:dyDescent="0.25">
      <c r="A946" s="5">
        <v>26430000314001</v>
      </c>
      <c r="B946" s="6" t="s">
        <v>1962</v>
      </c>
      <c r="C946" s="7"/>
    </row>
    <row r="947" spans="1:3" x14ac:dyDescent="0.25">
      <c r="A947" s="5" t="s">
        <v>1963</v>
      </c>
      <c r="B947" s="6" t="s">
        <v>1962</v>
      </c>
      <c r="C947" s="7"/>
    </row>
    <row r="948" spans="1:3" x14ac:dyDescent="0.25">
      <c r="A948" s="5">
        <v>26430000315000</v>
      </c>
      <c r="B948" s="6" t="s">
        <v>1964</v>
      </c>
      <c r="C948" s="7"/>
    </row>
    <row r="949" spans="1:3" x14ac:dyDescent="0.25">
      <c r="A949" s="5">
        <v>26430000316000</v>
      </c>
      <c r="B949" s="6" t="s">
        <v>1965</v>
      </c>
      <c r="C949" s="7"/>
    </row>
    <row r="950" spans="1:3" x14ac:dyDescent="0.25">
      <c r="A950" s="5">
        <v>26430000317000</v>
      </c>
      <c r="B950" s="6" t="s">
        <v>1966</v>
      </c>
      <c r="C950" s="7"/>
    </row>
    <row r="951" spans="1:3" x14ac:dyDescent="0.25">
      <c r="A951" s="5">
        <v>26430000318000</v>
      </c>
      <c r="B951" s="6" t="s">
        <v>1967</v>
      </c>
      <c r="C951" s="7"/>
    </row>
    <row r="952" spans="1:3" x14ac:dyDescent="0.25">
      <c r="A952" s="5" t="s">
        <v>1968</v>
      </c>
      <c r="B952" s="6" t="s">
        <v>1969</v>
      </c>
      <c r="C952" s="7"/>
    </row>
    <row r="953" spans="1:3" x14ac:dyDescent="0.25">
      <c r="A953" s="5" t="s">
        <v>1970</v>
      </c>
      <c r="B953" s="6" t="s">
        <v>1971</v>
      </c>
      <c r="C953" s="7"/>
    </row>
    <row r="954" spans="1:3" x14ac:dyDescent="0.25">
      <c r="A954" s="5" t="s">
        <v>1972</v>
      </c>
      <c r="B954" s="6" t="s">
        <v>1971</v>
      </c>
      <c r="C954" s="7"/>
    </row>
    <row r="955" spans="1:3" x14ac:dyDescent="0.25">
      <c r="A955" s="5" t="s">
        <v>1973</v>
      </c>
      <c r="B955" s="6" t="s">
        <v>1974</v>
      </c>
      <c r="C955" s="7"/>
    </row>
    <row r="956" spans="1:3" x14ac:dyDescent="0.25">
      <c r="A956" s="5" t="s">
        <v>1975</v>
      </c>
      <c r="B956" s="6" t="s">
        <v>1976</v>
      </c>
      <c r="C956" s="7"/>
    </row>
    <row r="957" spans="1:3" x14ac:dyDescent="0.25">
      <c r="A957" s="5" t="s">
        <v>1977</v>
      </c>
      <c r="B957" s="6" t="s">
        <v>1974</v>
      </c>
      <c r="C957" s="7"/>
    </row>
    <row r="958" spans="1:3" x14ac:dyDescent="0.25">
      <c r="A958" s="5">
        <v>26460001785000</v>
      </c>
      <c r="B958" s="6" t="s">
        <v>1978</v>
      </c>
      <c r="C958" s="7"/>
    </row>
    <row r="959" spans="1:3" x14ac:dyDescent="0.25">
      <c r="A959" s="5" t="s">
        <v>1979</v>
      </c>
      <c r="B959" s="6" t="s">
        <v>1978</v>
      </c>
      <c r="C959" s="7"/>
    </row>
    <row r="960" spans="1:3" x14ac:dyDescent="0.25">
      <c r="A960" s="5" t="s">
        <v>1980</v>
      </c>
      <c r="B960" s="6" t="s">
        <v>1981</v>
      </c>
      <c r="C960" s="7"/>
    </row>
    <row r="961" spans="1:3" x14ac:dyDescent="0.25">
      <c r="A961" s="5" t="s">
        <v>1982</v>
      </c>
      <c r="B961" s="6" t="s">
        <v>1981</v>
      </c>
      <c r="C961" s="7"/>
    </row>
    <row r="962" spans="1:3" x14ac:dyDescent="0.25">
      <c r="A962" s="5">
        <v>26500000132000</v>
      </c>
      <c r="B962" s="6" t="s">
        <v>1983</v>
      </c>
      <c r="C962" s="7"/>
    </row>
    <row r="963" spans="1:3" x14ac:dyDescent="0.25">
      <c r="A963" s="5">
        <v>26530000133000</v>
      </c>
      <c r="B963" s="6" t="s">
        <v>1984</v>
      </c>
      <c r="C963" s="7"/>
    </row>
    <row r="964" spans="1:3" x14ac:dyDescent="0.25">
      <c r="A964" s="5">
        <v>26530000133001</v>
      </c>
      <c r="B964" s="6" t="s">
        <v>1985</v>
      </c>
      <c r="C964" s="7"/>
    </row>
    <row r="965" spans="1:3" x14ac:dyDescent="0.25">
      <c r="A965" s="5" t="s">
        <v>1986</v>
      </c>
      <c r="B965" s="6" t="s">
        <v>1984</v>
      </c>
      <c r="C965" s="7"/>
    </row>
    <row r="966" spans="1:3" x14ac:dyDescent="0.25">
      <c r="A966" s="5">
        <v>26530000134000</v>
      </c>
      <c r="B966" s="6" t="s">
        <v>1987</v>
      </c>
      <c r="C966" s="7"/>
    </row>
    <row r="967" spans="1:3" x14ac:dyDescent="0.25">
      <c r="A967" s="5">
        <v>26530000135000</v>
      </c>
      <c r="B967" s="6" t="s">
        <v>1988</v>
      </c>
      <c r="C967" s="7"/>
    </row>
    <row r="968" spans="1:3" x14ac:dyDescent="0.25">
      <c r="A968" s="5">
        <v>26530000136000</v>
      </c>
      <c r="B968" s="6" t="s">
        <v>1989</v>
      </c>
      <c r="C968" s="7"/>
    </row>
    <row r="969" spans="1:3" x14ac:dyDescent="0.25">
      <c r="A969" s="5">
        <v>26530000136004</v>
      </c>
      <c r="B969" s="6" t="s">
        <v>1990</v>
      </c>
      <c r="C969" s="7"/>
    </row>
    <row r="970" spans="1:3" x14ac:dyDescent="0.25">
      <c r="A970" s="5" t="s">
        <v>1991</v>
      </c>
      <c r="B970" s="6" t="s">
        <v>1989</v>
      </c>
      <c r="C970" s="7"/>
    </row>
    <row r="971" spans="1:3" x14ac:dyDescent="0.25">
      <c r="A971" s="5" t="s">
        <v>193</v>
      </c>
      <c r="B971" s="6" t="s">
        <v>1992</v>
      </c>
      <c r="C971" s="7"/>
    </row>
    <row r="972" spans="1:3" x14ac:dyDescent="0.25">
      <c r="A972" s="5" t="s">
        <v>1993</v>
      </c>
      <c r="B972" s="6" t="s">
        <v>1992</v>
      </c>
      <c r="C972" s="7"/>
    </row>
    <row r="973" spans="1:3" x14ac:dyDescent="0.25">
      <c r="A973" s="5" t="s">
        <v>1994</v>
      </c>
      <c r="B973" s="6" t="s">
        <v>1995</v>
      </c>
      <c r="C973" s="7"/>
    </row>
    <row r="974" spans="1:3" x14ac:dyDescent="0.25">
      <c r="A974" s="5" t="s">
        <v>1996</v>
      </c>
      <c r="B974" s="6" t="s">
        <v>1997</v>
      </c>
      <c r="C974" s="7"/>
    </row>
    <row r="975" spans="1:3" x14ac:dyDescent="0.25">
      <c r="A975" s="5" t="s">
        <v>1998</v>
      </c>
      <c r="B975" s="6" t="s">
        <v>1999</v>
      </c>
      <c r="C975" s="7"/>
    </row>
    <row r="976" spans="1:3" x14ac:dyDescent="0.25">
      <c r="A976" s="5" t="s">
        <v>2000</v>
      </c>
      <c r="B976" s="6" t="s">
        <v>2001</v>
      </c>
      <c r="C976" s="7"/>
    </row>
    <row r="977" spans="1:3" x14ac:dyDescent="0.25">
      <c r="A977" s="5" t="s">
        <v>2002</v>
      </c>
      <c r="B977" s="6" t="s">
        <v>2001</v>
      </c>
      <c r="C977" s="7"/>
    </row>
    <row r="978" spans="1:3" x14ac:dyDescent="0.25">
      <c r="A978" s="5" t="s">
        <v>2003</v>
      </c>
      <c r="B978" s="6" t="s">
        <v>2004</v>
      </c>
      <c r="C978" s="7"/>
    </row>
    <row r="979" spans="1:3" x14ac:dyDescent="0.25">
      <c r="A979" s="5" t="s">
        <v>2005</v>
      </c>
      <c r="B979" s="6" t="s">
        <v>2006</v>
      </c>
      <c r="C979" s="7"/>
    </row>
    <row r="980" spans="1:3" x14ac:dyDescent="0.25">
      <c r="A980" s="5" t="s">
        <v>503</v>
      </c>
      <c r="B980" s="6" t="s">
        <v>2007</v>
      </c>
      <c r="C980" s="7"/>
    </row>
    <row r="981" spans="1:3" x14ac:dyDescent="0.25">
      <c r="A981" s="5" t="s">
        <v>2008</v>
      </c>
      <c r="B981" s="6" t="s">
        <v>2009</v>
      </c>
      <c r="C981" s="7"/>
    </row>
    <row r="982" spans="1:3" x14ac:dyDescent="0.25">
      <c r="A982" s="5" t="s">
        <v>2010</v>
      </c>
      <c r="B982" s="6" t="s">
        <v>2011</v>
      </c>
      <c r="C982" s="7"/>
    </row>
    <row r="983" spans="1:3" x14ac:dyDescent="0.25">
      <c r="A983" s="5" t="s">
        <v>2012</v>
      </c>
      <c r="B983" s="6" t="s">
        <v>2013</v>
      </c>
      <c r="C983" s="7"/>
    </row>
    <row r="984" spans="1:3" x14ac:dyDescent="0.25">
      <c r="A984" s="5" t="s">
        <v>2014</v>
      </c>
      <c r="B984" s="6" t="s">
        <v>2015</v>
      </c>
      <c r="C984" s="7"/>
    </row>
    <row r="985" spans="1:3" x14ac:dyDescent="0.25">
      <c r="A985" s="5" t="s">
        <v>512</v>
      </c>
      <c r="B985" s="6" t="s">
        <v>2016</v>
      </c>
      <c r="C985" s="7"/>
    </row>
    <row r="986" spans="1:3" x14ac:dyDescent="0.25">
      <c r="A986" s="5" t="s">
        <v>2017</v>
      </c>
      <c r="B986" s="6" t="s">
        <v>2018</v>
      </c>
      <c r="C986" s="7"/>
    </row>
    <row r="987" spans="1:3" x14ac:dyDescent="0.25">
      <c r="A987" s="5" t="s">
        <v>575</v>
      </c>
      <c r="B987" s="6" t="s">
        <v>2019</v>
      </c>
      <c r="C987" s="7"/>
    </row>
    <row r="988" spans="1:3" x14ac:dyDescent="0.25">
      <c r="A988" s="5" t="s">
        <v>542</v>
      </c>
      <c r="B988" s="6" t="s">
        <v>2019</v>
      </c>
      <c r="C988" s="7"/>
    </row>
    <row r="989" spans="1:3" x14ac:dyDescent="0.25">
      <c r="A989" s="5" t="s">
        <v>2020</v>
      </c>
      <c r="B989" s="6" t="s">
        <v>2019</v>
      </c>
      <c r="C989" s="7"/>
    </row>
    <row r="990" spans="1:3" x14ac:dyDescent="0.25">
      <c r="A990" s="5" t="s">
        <v>2021</v>
      </c>
      <c r="B990" s="6" t="s">
        <v>2019</v>
      </c>
      <c r="C990" s="7"/>
    </row>
    <row r="991" spans="1:3" x14ac:dyDescent="0.25">
      <c r="A991" s="5" t="s">
        <v>2022</v>
      </c>
      <c r="B991" s="6" t="s">
        <v>2019</v>
      </c>
      <c r="C991" s="7"/>
    </row>
    <row r="992" spans="1:3" x14ac:dyDescent="0.25">
      <c r="A992" s="5" t="s">
        <v>2023</v>
      </c>
      <c r="B992" s="6" t="s">
        <v>2019</v>
      </c>
      <c r="C992" s="7"/>
    </row>
    <row r="993" spans="1:3" x14ac:dyDescent="0.25">
      <c r="A993" s="5" t="s">
        <v>506</v>
      </c>
      <c r="B993" s="6" t="s">
        <v>2024</v>
      </c>
      <c r="C993" s="7"/>
    </row>
    <row r="994" spans="1:3" x14ac:dyDescent="0.25">
      <c r="A994" s="5" t="s">
        <v>2025</v>
      </c>
      <c r="B994" s="6" t="s">
        <v>2024</v>
      </c>
      <c r="C994" s="7"/>
    </row>
    <row r="995" spans="1:3" x14ac:dyDescent="0.25">
      <c r="A995" s="5" t="s">
        <v>2026</v>
      </c>
      <c r="B995" s="6" t="s">
        <v>2024</v>
      </c>
      <c r="C995" s="7"/>
    </row>
    <row r="996" spans="1:3" x14ac:dyDescent="0.25">
      <c r="A996" s="5" t="s">
        <v>2027</v>
      </c>
      <c r="B996" s="6" t="s">
        <v>2028</v>
      </c>
      <c r="C996" s="7"/>
    </row>
    <row r="997" spans="1:3" x14ac:dyDescent="0.25">
      <c r="A997" s="5" t="s">
        <v>2029</v>
      </c>
      <c r="B997" s="6" t="s">
        <v>2030</v>
      </c>
      <c r="C997" s="7"/>
    </row>
    <row r="998" spans="1:3" x14ac:dyDescent="0.25">
      <c r="A998" s="5" t="s">
        <v>24</v>
      </c>
      <c r="B998" s="6" t="s">
        <v>2031</v>
      </c>
      <c r="C998" s="7"/>
    </row>
    <row r="999" spans="1:3" x14ac:dyDescent="0.25">
      <c r="A999" s="5" t="s">
        <v>2032</v>
      </c>
      <c r="B999" s="6" t="s">
        <v>2031</v>
      </c>
      <c r="C999" s="7"/>
    </row>
    <row r="1000" spans="1:3" x14ac:dyDescent="0.25">
      <c r="A1000" s="5" t="s">
        <v>482</v>
      </c>
      <c r="B1000" s="6" t="s">
        <v>2033</v>
      </c>
      <c r="C1000" s="7"/>
    </row>
    <row r="1001" spans="1:3" x14ac:dyDescent="0.25">
      <c r="A1001" s="5" t="s">
        <v>2034</v>
      </c>
      <c r="B1001" s="6" t="s">
        <v>2033</v>
      </c>
      <c r="C1001" s="7"/>
    </row>
    <row r="1002" spans="1:3" x14ac:dyDescent="0.25">
      <c r="A1002" s="5" t="s">
        <v>2035</v>
      </c>
      <c r="B1002" s="6" t="s">
        <v>2036</v>
      </c>
      <c r="C1002" s="7"/>
    </row>
    <row r="1003" spans="1:3" x14ac:dyDescent="0.25">
      <c r="A1003" s="5" t="s">
        <v>2037</v>
      </c>
      <c r="B1003" s="6" t="s">
        <v>2036</v>
      </c>
      <c r="C1003" s="7"/>
    </row>
    <row r="1004" spans="1:3" x14ac:dyDescent="0.25">
      <c r="A1004" s="5" t="s">
        <v>2038</v>
      </c>
      <c r="B1004" s="6" t="s">
        <v>2039</v>
      </c>
      <c r="C1004" s="7"/>
    </row>
    <row r="1005" spans="1:3" x14ac:dyDescent="0.25">
      <c r="A1005" s="5" t="s">
        <v>2040</v>
      </c>
      <c r="B1005" s="6" t="s">
        <v>2039</v>
      </c>
      <c r="C1005" s="7"/>
    </row>
    <row r="1006" spans="1:3" x14ac:dyDescent="0.25">
      <c r="A1006" s="5" t="s">
        <v>2041</v>
      </c>
      <c r="B1006" s="6" t="s">
        <v>2042</v>
      </c>
      <c r="C1006" s="7"/>
    </row>
    <row r="1007" spans="1:3" x14ac:dyDescent="0.25">
      <c r="A1007" s="5" t="s">
        <v>2043</v>
      </c>
      <c r="B1007" s="6" t="s">
        <v>2042</v>
      </c>
      <c r="C1007" s="7"/>
    </row>
    <row r="1008" spans="1:3" x14ac:dyDescent="0.25">
      <c r="A1008" s="5" t="s">
        <v>2044</v>
      </c>
      <c r="B1008" s="6" t="s">
        <v>2045</v>
      </c>
      <c r="C1008" s="7"/>
    </row>
    <row r="1009" spans="1:3" x14ac:dyDescent="0.25">
      <c r="A1009" s="5" t="s">
        <v>2046</v>
      </c>
      <c r="B1009" s="6" t="s">
        <v>2047</v>
      </c>
      <c r="C1009" s="7"/>
    </row>
    <row r="1010" spans="1:3" x14ac:dyDescent="0.25">
      <c r="A1010" s="5" t="s">
        <v>2048</v>
      </c>
      <c r="B1010" s="6" t="s">
        <v>2049</v>
      </c>
      <c r="C1010" s="7"/>
    </row>
    <row r="1011" spans="1:3" x14ac:dyDescent="0.25">
      <c r="A1011" s="5" t="s">
        <v>2050</v>
      </c>
      <c r="B1011" s="6" t="s">
        <v>2049</v>
      </c>
      <c r="C1011" s="7"/>
    </row>
    <row r="1012" spans="1:3" x14ac:dyDescent="0.25">
      <c r="A1012" s="5" t="s">
        <v>2051</v>
      </c>
      <c r="B1012" s="6" t="s">
        <v>2052</v>
      </c>
      <c r="C1012" s="7"/>
    </row>
    <row r="1013" spans="1:3" x14ac:dyDescent="0.25">
      <c r="A1013" s="5" t="s">
        <v>2053</v>
      </c>
      <c r="B1013" s="6" t="s">
        <v>2054</v>
      </c>
      <c r="C1013" s="7"/>
    </row>
    <row r="1014" spans="1:3" x14ac:dyDescent="0.25">
      <c r="A1014" s="5" t="s">
        <v>2055</v>
      </c>
      <c r="B1014" s="6" t="s">
        <v>2056</v>
      </c>
      <c r="C1014" s="7"/>
    </row>
    <row r="1015" spans="1:3" x14ac:dyDescent="0.25">
      <c r="A1015" s="5" t="s">
        <v>2057</v>
      </c>
      <c r="B1015" s="6" t="s">
        <v>1990</v>
      </c>
      <c r="C1015" s="7"/>
    </row>
    <row r="1016" spans="1:3" x14ac:dyDescent="0.25">
      <c r="A1016" s="5" t="s">
        <v>2058</v>
      </c>
      <c r="B1016" s="6" t="s">
        <v>2052</v>
      </c>
      <c r="C1016" s="7"/>
    </row>
    <row r="1017" spans="1:3" x14ac:dyDescent="0.25">
      <c r="A1017" s="5" t="s">
        <v>2059</v>
      </c>
      <c r="B1017" s="6" t="s">
        <v>2060</v>
      </c>
      <c r="C1017" s="7"/>
    </row>
    <row r="1018" spans="1:3" x14ac:dyDescent="0.25">
      <c r="A1018" s="5" t="s">
        <v>2061</v>
      </c>
      <c r="B1018" s="6" t="s">
        <v>2060</v>
      </c>
      <c r="C1018" s="7"/>
    </row>
    <row r="1019" spans="1:3" x14ac:dyDescent="0.25">
      <c r="A1019" s="5" t="s">
        <v>586</v>
      </c>
      <c r="B1019" s="6" t="s">
        <v>2062</v>
      </c>
      <c r="C1019" s="7"/>
    </row>
    <row r="1020" spans="1:3" x14ac:dyDescent="0.25">
      <c r="A1020" s="5" t="s">
        <v>2063</v>
      </c>
      <c r="B1020" s="6" t="s">
        <v>2062</v>
      </c>
      <c r="C1020" s="7"/>
    </row>
    <row r="1021" spans="1:3" x14ac:dyDescent="0.25">
      <c r="A1021" s="5" t="s">
        <v>2064</v>
      </c>
      <c r="B1021" s="6" t="s">
        <v>2065</v>
      </c>
      <c r="C1021" s="7"/>
    </row>
    <row r="1022" spans="1:3" x14ac:dyDescent="0.25">
      <c r="A1022" s="5" t="s">
        <v>2066</v>
      </c>
      <c r="B1022" s="6" t="s">
        <v>2065</v>
      </c>
      <c r="C1022" s="7"/>
    </row>
    <row r="1023" spans="1:3" x14ac:dyDescent="0.25">
      <c r="A1023" s="5" t="s">
        <v>2067</v>
      </c>
      <c r="B1023" s="6" t="s">
        <v>2068</v>
      </c>
      <c r="C1023" s="7"/>
    </row>
    <row r="1024" spans="1:3" x14ac:dyDescent="0.25">
      <c r="A1024" s="5" t="s">
        <v>2069</v>
      </c>
      <c r="B1024" s="6" t="s">
        <v>2068</v>
      </c>
      <c r="C1024" s="7"/>
    </row>
    <row r="1025" spans="1:3" x14ac:dyDescent="0.25">
      <c r="A1025" s="5">
        <v>37000000321000</v>
      </c>
      <c r="B1025" s="6" t="s">
        <v>2070</v>
      </c>
      <c r="C1025" s="7"/>
    </row>
    <row r="1026" spans="1:3" x14ac:dyDescent="0.25">
      <c r="A1026" s="5">
        <v>37080000322000</v>
      </c>
      <c r="B1026" s="6" t="s">
        <v>2071</v>
      </c>
      <c r="C1026" s="7"/>
    </row>
    <row r="1027" spans="1:3" x14ac:dyDescent="0.25">
      <c r="A1027" s="5">
        <v>37080000322001</v>
      </c>
      <c r="B1027" s="6" t="s">
        <v>2072</v>
      </c>
      <c r="C1027" s="7"/>
    </row>
    <row r="1028" spans="1:3" x14ac:dyDescent="0.25">
      <c r="A1028" s="5">
        <v>37080000322002</v>
      </c>
      <c r="B1028" s="6" t="s">
        <v>2073</v>
      </c>
      <c r="C1028" s="7"/>
    </row>
    <row r="1029" spans="1:3" x14ac:dyDescent="0.25">
      <c r="A1029" s="5">
        <v>37080000322003</v>
      </c>
      <c r="B1029" s="6" t="s">
        <v>2074</v>
      </c>
      <c r="C1029" s="7"/>
    </row>
    <row r="1030" spans="1:3" x14ac:dyDescent="0.25">
      <c r="A1030" s="5" t="s">
        <v>2075</v>
      </c>
      <c r="B1030" s="6" t="s">
        <v>2076</v>
      </c>
      <c r="C1030" s="7"/>
    </row>
    <row r="1031" spans="1:3" x14ac:dyDescent="0.25">
      <c r="A1031" s="5">
        <v>37080001485000</v>
      </c>
      <c r="B1031" s="6" t="s">
        <v>2077</v>
      </c>
      <c r="C1031" s="7"/>
    </row>
    <row r="1032" spans="1:3" x14ac:dyDescent="0.25">
      <c r="A1032" s="5" t="s">
        <v>2078</v>
      </c>
      <c r="B1032" s="6" t="s">
        <v>2077</v>
      </c>
      <c r="C1032" s="7"/>
    </row>
    <row r="1033" spans="1:3" x14ac:dyDescent="0.25">
      <c r="A1033" s="5">
        <v>37080001713000</v>
      </c>
      <c r="B1033" s="6" t="s">
        <v>2079</v>
      </c>
      <c r="C1033" s="7"/>
    </row>
    <row r="1034" spans="1:3" x14ac:dyDescent="0.25">
      <c r="A1034" s="5">
        <v>37080001713001</v>
      </c>
      <c r="B1034" s="6" t="s">
        <v>2080</v>
      </c>
      <c r="C1034" s="7"/>
    </row>
    <row r="1035" spans="1:3" x14ac:dyDescent="0.25">
      <c r="A1035" s="5" t="s">
        <v>2081</v>
      </c>
      <c r="B1035" s="6" t="s">
        <v>2079</v>
      </c>
      <c r="C1035" s="7"/>
    </row>
    <row r="1036" spans="1:3" x14ac:dyDescent="0.25">
      <c r="A1036" s="5">
        <v>37080001822000</v>
      </c>
      <c r="B1036" s="6" t="s">
        <v>2082</v>
      </c>
      <c r="C1036" s="7"/>
    </row>
    <row r="1037" spans="1:3" x14ac:dyDescent="0.25">
      <c r="A1037" s="5">
        <v>37080001825000</v>
      </c>
      <c r="B1037" s="6" t="s">
        <v>2083</v>
      </c>
      <c r="C1037" s="7"/>
    </row>
    <row r="1038" spans="1:3" x14ac:dyDescent="0.25">
      <c r="A1038" s="5" t="s">
        <v>2084</v>
      </c>
      <c r="B1038" s="6" t="s">
        <v>2083</v>
      </c>
      <c r="C1038" s="7"/>
    </row>
    <row r="1039" spans="1:3" x14ac:dyDescent="0.25">
      <c r="A1039" s="5">
        <v>37080001933000</v>
      </c>
      <c r="B1039" s="6" t="s">
        <v>2085</v>
      </c>
      <c r="C1039" s="7"/>
    </row>
    <row r="1040" spans="1:3" x14ac:dyDescent="0.25">
      <c r="A1040" s="5">
        <v>37080001933001</v>
      </c>
      <c r="B1040" s="6" t="s">
        <v>2086</v>
      </c>
      <c r="C1040" s="7"/>
    </row>
    <row r="1041" spans="1:3" x14ac:dyDescent="0.25">
      <c r="A1041" s="5">
        <v>37080001933002</v>
      </c>
      <c r="B1041" s="6" t="s">
        <v>2087</v>
      </c>
      <c r="C1041" s="7"/>
    </row>
    <row r="1042" spans="1:3" x14ac:dyDescent="0.25">
      <c r="A1042" s="5" t="s">
        <v>2088</v>
      </c>
      <c r="B1042" s="6" t="s">
        <v>2089</v>
      </c>
      <c r="C1042" s="7"/>
    </row>
    <row r="1043" spans="1:3" x14ac:dyDescent="0.25">
      <c r="A1043" s="5">
        <v>37100000323000</v>
      </c>
      <c r="B1043" s="6" t="s">
        <v>2090</v>
      </c>
      <c r="C1043" s="7"/>
    </row>
    <row r="1044" spans="1:3" x14ac:dyDescent="0.25">
      <c r="A1044" s="5">
        <v>37180000324000</v>
      </c>
      <c r="B1044" s="6" t="s">
        <v>2091</v>
      </c>
      <c r="C1044" s="7"/>
    </row>
    <row r="1045" spans="1:3" x14ac:dyDescent="0.25">
      <c r="A1045" s="5" t="s">
        <v>2092</v>
      </c>
      <c r="B1045" s="6" t="s">
        <v>2093</v>
      </c>
      <c r="C1045" s="7"/>
    </row>
    <row r="1046" spans="1:3" x14ac:dyDescent="0.25">
      <c r="A1046" s="5">
        <v>37180000325000</v>
      </c>
      <c r="B1046" s="6" t="s">
        <v>2094</v>
      </c>
      <c r="C1046" s="7"/>
    </row>
    <row r="1047" spans="1:3" x14ac:dyDescent="0.25">
      <c r="A1047" s="5">
        <v>37180000326000</v>
      </c>
      <c r="B1047" s="6" t="s">
        <v>2095</v>
      </c>
      <c r="C1047" s="7"/>
    </row>
    <row r="1048" spans="1:3" x14ac:dyDescent="0.25">
      <c r="A1048" s="5">
        <v>37180000326001</v>
      </c>
      <c r="B1048" s="6" t="s">
        <v>2096</v>
      </c>
      <c r="C1048" s="7"/>
    </row>
    <row r="1049" spans="1:3" x14ac:dyDescent="0.25">
      <c r="A1049" s="5" t="s">
        <v>2097</v>
      </c>
      <c r="B1049" s="6" t="s">
        <v>2098</v>
      </c>
      <c r="C1049" s="7"/>
    </row>
    <row r="1050" spans="1:3" x14ac:dyDescent="0.25">
      <c r="A1050" s="5" t="s">
        <v>2099</v>
      </c>
      <c r="B1050" s="6" t="s">
        <v>2096</v>
      </c>
      <c r="C1050" s="7"/>
    </row>
    <row r="1051" spans="1:3" x14ac:dyDescent="0.25">
      <c r="A1051" s="5">
        <v>37180001733000</v>
      </c>
      <c r="B1051" s="6" t="s">
        <v>2100</v>
      </c>
      <c r="C1051" s="7"/>
    </row>
    <row r="1052" spans="1:3" x14ac:dyDescent="0.25">
      <c r="A1052" s="5">
        <v>37190000327000</v>
      </c>
      <c r="B1052" s="6" t="s">
        <v>2101</v>
      </c>
      <c r="C1052" s="7"/>
    </row>
    <row r="1053" spans="1:3" x14ac:dyDescent="0.25">
      <c r="A1053" s="5">
        <v>37190000327001</v>
      </c>
      <c r="B1053" s="6" t="s">
        <v>2102</v>
      </c>
      <c r="C1053" s="7"/>
    </row>
    <row r="1054" spans="1:3" x14ac:dyDescent="0.25">
      <c r="A1054" s="5">
        <v>37190000327002</v>
      </c>
      <c r="B1054" s="6" t="s">
        <v>2103</v>
      </c>
      <c r="C1054" s="7"/>
    </row>
    <row r="1055" spans="1:3" x14ac:dyDescent="0.25">
      <c r="A1055" s="5">
        <v>37190000327003</v>
      </c>
      <c r="B1055" s="6" t="s">
        <v>2104</v>
      </c>
      <c r="C1055" s="7"/>
    </row>
    <row r="1056" spans="1:3" x14ac:dyDescent="0.25">
      <c r="A1056" s="5">
        <v>37190000327004</v>
      </c>
      <c r="B1056" s="6" t="s">
        <v>2105</v>
      </c>
      <c r="C1056" s="7"/>
    </row>
    <row r="1057" spans="1:3" x14ac:dyDescent="0.25">
      <c r="A1057" s="5">
        <v>37190000327005</v>
      </c>
      <c r="B1057" s="6" t="s">
        <v>2106</v>
      </c>
      <c r="C1057" s="7"/>
    </row>
    <row r="1058" spans="1:3" x14ac:dyDescent="0.25">
      <c r="A1058" s="5">
        <v>37190000327006</v>
      </c>
      <c r="B1058" s="6" t="s">
        <v>2107</v>
      </c>
      <c r="C1058" s="7"/>
    </row>
    <row r="1059" spans="1:3" x14ac:dyDescent="0.25">
      <c r="A1059" s="5">
        <v>37190000327098</v>
      </c>
      <c r="B1059" s="6" t="s">
        <v>2108</v>
      </c>
      <c r="C1059" s="7"/>
    </row>
    <row r="1060" spans="1:3" x14ac:dyDescent="0.25">
      <c r="A1060" s="5">
        <v>37190000327099</v>
      </c>
      <c r="B1060" s="6" t="s">
        <v>2109</v>
      </c>
      <c r="C1060" s="7"/>
    </row>
    <row r="1061" spans="1:3" x14ac:dyDescent="0.25">
      <c r="A1061" s="5" t="s">
        <v>2110</v>
      </c>
      <c r="B1061" s="6" t="s">
        <v>2101</v>
      </c>
      <c r="C1061" s="7"/>
    </row>
    <row r="1062" spans="1:3" x14ac:dyDescent="0.25">
      <c r="A1062" s="5">
        <v>37190000328000</v>
      </c>
      <c r="B1062" s="6" t="s">
        <v>2111</v>
      </c>
      <c r="C1062" s="7"/>
    </row>
    <row r="1063" spans="1:3" x14ac:dyDescent="0.25">
      <c r="A1063" s="5">
        <v>37190000328098</v>
      </c>
      <c r="B1063" s="6" t="s">
        <v>2111</v>
      </c>
      <c r="C1063" s="7"/>
    </row>
    <row r="1064" spans="1:3" x14ac:dyDescent="0.25">
      <c r="A1064" s="5" t="s">
        <v>2112</v>
      </c>
      <c r="B1064" s="6" t="s">
        <v>2111</v>
      </c>
      <c r="C1064" s="7"/>
    </row>
    <row r="1065" spans="1:3" x14ac:dyDescent="0.25">
      <c r="A1065" s="5">
        <v>37190000329000</v>
      </c>
      <c r="B1065" s="6" t="s">
        <v>2113</v>
      </c>
      <c r="C1065" s="7"/>
    </row>
    <row r="1066" spans="1:3" x14ac:dyDescent="0.25">
      <c r="A1066" s="5">
        <v>37190000329001</v>
      </c>
      <c r="B1066" s="6" t="s">
        <v>2114</v>
      </c>
      <c r="C1066" s="7"/>
    </row>
    <row r="1067" spans="1:3" x14ac:dyDescent="0.25">
      <c r="A1067" s="5">
        <v>37190000329002</v>
      </c>
      <c r="B1067" s="6" t="s">
        <v>2115</v>
      </c>
      <c r="C1067" s="7"/>
    </row>
    <row r="1068" spans="1:3" x14ac:dyDescent="0.25">
      <c r="A1068" s="5">
        <v>37190000329003</v>
      </c>
      <c r="B1068" s="6" t="s">
        <v>2116</v>
      </c>
      <c r="C1068" s="7"/>
    </row>
    <row r="1069" spans="1:3" x14ac:dyDescent="0.25">
      <c r="A1069" s="5">
        <v>37190000329004</v>
      </c>
      <c r="B1069" s="6" t="s">
        <v>2117</v>
      </c>
      <c r="C1069" s="7"/>
    </row>
    <row r="1070" spans="1:3" x14ac:dyDescent="0.25">
      <c r="A1070" s="5">
        <v>37190000329005</v>
      </c>
      <c r="B1070" s="6" t="s">
        <v>2118</v>
      </c>
      <c r="C1070" s="7"/>
    </row>
    <row r="1071" spans="1:3" x14ac:dyDescent="0.25">
      <c r="A1071" s="5">
        <v>37190000329006</v>
      </c>
      <c r="B1071" s="6" t="s">
        <v>2119</v>
      </c>
      <c r="C1071" s="7"/>
    </row>
    <row r="1072" spans="1:3" x14ac:dyDescent="0.25">
      <c r="A1072" s="5">
        <v>37190000329007</v>
      </c>
      <c r="B1072" s="6" t="s">
        <v>2120</v>
      </c>
      <c r="C1072" s="7"/>
    </row>
    <row r="1073" spans="1:3" x14ac:dyDescent="0.25">
      <c r="A1073" s="5">
        <v>37190000329008</v>
      </c>
      <c r="B1073" s="6" t="s">
        <v>2121</v>
      </c>
      <c r="C1073" s="7"/>
    </row>
    <row r="1074" spans="1:3" x14ac:dyDescent="0.25">
      <c r="A1074" s="5">
        <v>37190000329009</v>
      </c>
      <c r="B1074" s="6" t="s">
        <v>2122</v>
      </c>
      <c r="C1074" s="7"/>
    </row>
    <row r="1075" spans="1:3" x14ac:dyDescent="0.25">
      <c r="A1075" s="5">
        <v>37190000329010</v>
      </c>
      <c r="B1075" s="6" t="s">
        <v>2123</v>
      </c>
      <c r="C1075" s="7"/>
    </row>
    <row r="1076" spans="1:3" x14ac:dyDescent="0.25">
      <c r="A1076" s="5">
        <v>37190000329011</v>
      </c>
      <c r="B1076" s="6" t="s">
        <v>2124</v>
      </c>
      <c r="C1076" s="7"/>
    </row>
    <row r="1077" spans="1:3" x14ac:dyDescent="0.25">
      <c r="A1077" s="5">
        <v>37190000329012</v>
      </c>
      <c r="B1077" s="6" t="s">
        <v>2125</v>
      </c>
      <c r="C1077" s="7"/>
    </row>
    <row r="1078" spans="1:3" x14ac:dyDescent="0.25">
      <c r="A1078" s="5">
        <v>37190000329013</v>
      </c>
      <c r="B1078" s="6" t="s">
        <v>2126</v>
      </c>
      <c r="C1078" s="7"/>
    </row>
    <row r="1079" spans="1:3" x14ac:dyDescent="0.25">
      <c r="A1079" s="5">
        <v>37190000329014</v>
      </c>
      <c r="B1079" s="6" t="s">
        <v>2127</v>
      </c>
      <c r="C1079" s="7"/>
    </row>
    <row r="1080" spans="1:3" x14ac:dyDescent="0.25">
      <c r="A1080" s="5">
        <v>37190000329015</v>
      </c>
      <c r="B1080" s="6" t="s">
        <v>2128</v>
      </c>
      <c r="C1080" s="7"/>
    </row>
    <row r="1081" spans="1:3" x14ac:dyDescent="0.25">
      <c r="A1081" s="5">
        <v>37190000329016</v>
      </c>
      <c r="B1081" s="6" t="s">
        <v>2129</v>
      </c>
      <c r="C1081" s="7"/>
    </row>
    <row r="1082" spans="1:3" x14ac:dyDescent="0.25">
      <c r="A1082" s="5">
        <v>37190000329017</v>
      </c>
      <c r="B1082" s="6" t="s">
        <v>2130</v>
      </c>
      <c r="C1082" s="7"/>
    </row>
    <row r="1083" spans="1:3" x14ac:dyDescent="0.25">
      <c r="A1083" s="5">
        <v>37190000329019</v>
      </c>
      <c r="B1083" s="6" t="s">
        <v>2131</v>
      </c>
      <c r="C1083" s="7"/>
    </row>
    <row r="1084" spans="1:3" x14ac:dyDescent="0.25">
      <c r="A1084" s="5">
        <v>37190000329023</v>
      </c>
      <c r="B1084" s="6" t="s">
        <v>2132</v>
      </c>
      <c r="C1084" s="7"/>
    </row>
    <row r="1085" spans="1:3" x14ac:dyDescent="0.25">
      <c r="A1085" s="5">
        <v>37190000329025</v>
      </c>
      <c r="B1085" s="6" t="s">
        <v>2133</v>
      </c>
      <c r="C1085" s="7"/>
    </row>
    <row r="1086" spans="1:3" x14ac:dyDescent="0.25">
      <c r="A1086" s="5">
        <v>37190000329026</v>
      </c>
      <c r="B1086" s="6" t="s">
        <v>2134</v>
      </c>
      <c r="C1086" s="7"/>
    </row>
    <row r="1087" spans="1:3" x14ac:dyDescent="0.25">
      <c r="A1087" s="5">
        <v>37190000329030</v>
      </c>
      <c r="B1087" s="6" t="s">
        <v>2135</v>
      </c>
      <c r="C1087" s="7"/>
    </row>
    <row r="1088" spans="1:3" x14ac:dyDescent="0.25">
      <c r="A1088" s="5">
        <v>37190000329031</v>
      </c>
      <c r="B1088" s="6" t="s">
        <v>2136</v>
      </c>
      <c r="C1088" s="7"/>
    </row>
    <row r="1089" spans="1:3" x14ac:dyDescent="0.25">
      <c r="A1089" s="5">
        <v>37190000329032</v>
      </c>
      <c r="B1089" s="6" t="s">
        <v>2137</v>
      </c>
      <c r="C1089" s="7"/>
    </row>
    <row r="1090" spans="1:3" x14ac:dyDescent="0.25">
      <c r="A1090" s="5">
        <v>37190000329033</v>
      </c>
      <c r="B1090" s="6" t="s">
        <v>2138</v>
      </c>
      <c r="C1090" s="7"/>
    </row>
    <row r="1091" spans="1:3" x14ac:dyDescent="0.25">
      <c r="A1091" s="5">
        <v>37190000329040</v>
      </c>
      <c r="B1091" s="6" t="s">
        <v>2139</v>
      </c>
      <c r="C1091" s="7"/>
    </row>
    <row r="1092" spans="1:3" x14ac:dyDescent="0.25">
      <c r="A1092" s="5">
        <v>37190000329041</v>
      </c>
      <c r="B1092" s="6" t="s">
        <v>2140</v>
      </c>
      <c r="C1092" s="7"/>
    </row>
    <row r="1093" spans="1:3" x14ac:dyDescent="0.25">
      <c r="A1093" s="5">
        <v>37190000329042</v>
      </c>
      <c r="B1093" s="6" t="s">
        <v>2141</v>
      </c>
      <c r="C1093" s="7"/>
    </row>
    <row r="1094" spans="1:3" x14ac:dyDescent="0.25">
      <c r="A1094" s="5">
        <v>37190000329043</v>
      </c>
      <c r="B1094" s="6" t="s">
        <v>2142</v>
      </c>
      <c r="C1094" s="7"/>
    </row>
    <row r="1095" spans="1:3" x14ac:dyDescent="0.25">
      <c r="A1095" s="5">
        <v>37190000329044</v>
      </c>
      <c r="B1095" s="6" t="s">
        <v>2143</v>
      </c>
      <c r="C1095" s="7"/>
    </row>
    <row r="1096" spans="1:3" x14ac:dyDescent="0.25">
      <c r="A1096" s="5">
        <v>37190000329047</v>
      </c>
      <c r="B1096" s="6" t="s">
        <v>2144</v>
      </c>
      <c r="C1096" s="7"/>
    </row>
    <row r="1097" spans="1:3" x14ac:dyDescent="0.25">
      <c r="A1097" s="5">
        <v>37190000329048</v>
      </c>
      <c r="B1097" s="6" t="s">
        <v>2145</v>
      </c>
      <c r="C1097" s="7"/>
    </row>
    <row r="1098" spans="1:3" x14ac:dyDescent="0.25">
      <c r="A1098" s="5">
        <v>37190000329050</v>
      </c>
      <c r="B1098" s="6" t="s">
        <v>2146</v>
      </c>
      <c r="C1098" s="7"/>
    </row>
    <row r="1099" spans="1:3" x14ac:dyDescent="0.25">
      <c r="A1099" s="5">
        <v>37190000329051</v>
      </c>
      <c r="B1099" s="6" t="s">
        <v>2147</v>
      </c>
      <c r="C1099" s="7"/>
    </row>
    <row r="1100" spans="1:3" x14ac:dyDescent="0.25">
      <c r="A1100" s="5">
        <v>37190000329055</v>
      </c>
      <c r="B1100" s="6" t="s">
        <v>2148</v>
      </c>
      <c r="C1100" s="7"/>
    </row>
    <row r="1101" spans="1:3" x14ac:dyDescent="0.25">
      <c r="A1101" s="5">
        <v>37190000329060</v>
      </c>
      <c r="B1101" s="6" t="s">
        <v>2149</v>
      </c>
      <c r="C1101" s="7"/>
    </row>
    <row r="1102" spans="1:3" x14ac:dyDescent="0.25">
      <c r="A1102" s="5">
        <v>37190000329061</v>
      </c>
      <c r="B1102" s="6" t="s">
        <v>2150</v>
      </c>
      <c r="C1102" s="7"/>
    </row>
    <row r="1103" spans="1:3" x14ac:dyDescent="0.25">
      <c r="A1103" s="5">
        <v>37190000329062</v>
      </c>
      <c r="B1103" s="6" t="s">
        <v>2151</v>
      </c>
      <c r="C1103" s="7"/>
    </row>
    <row r="1104" spans="1:3" x14ac:dyDescent="0.25">
      <c r="A1104" s="5">
        <v>37190000329063</v>
      </c>
      <c r="B1104" s="6" t="s">
        <v>2152</v>
      </c>
      <c r="C1104" s="7"/>
    </row>
    <row r="1105" spans="1:3" x14ac:dyDescent="0.25">
      <c r="A1105" s="5">
        <v>37190000329064</v>
      </c>
      <c r="B1105" s="6" t="s">
        <v>2153</v>
      </c>
      <c r="C1105" s="7"/>
    </row>
    <row r="1106" spans="1:3" x14ac:dyDescent="0.25">
      <c r="A1106" s="5">
        <v>37190000329065</v>
      </c>
      <c r="B1106" s="6" t="s">
        <v>2154</v>
      </c>
      <c r="C1106" s="7"/>
    </row>
    <row r="1107" spans="1:3" x14ac:dyDescent="0.25">
      <c r="A1107" s="5">
        <v>37190000329066</v>
      </c>
      <c r="B1107" s="6" t="s">
        <v>2155</v>
      </c>
      <c r="C1107" s="7"/>
    </row>
    <row r="1108" spans="1:3" x14ac:dyDescent="0.25">
      <c r="A1108" s="5">
        <v>37190000329067</v>
      </c>
      <c r="B1108" s="6" t="s">
        <v>2156</v>
      </c>
      <c r="C1108" s="7"/>
    </row>
    <row r="1109" spans="1:3" x14ac:dyDescent="0.25">
      <c r="A1109" s="5">
        <v>37190000329068</v>
      </c>
      <c r="B1109" s="6" t="s">
        <v>2157</v>
      </c>
      <c r="C1109" s="7"/>
    </row>
    <row r="1110" spans="1:3" x14ac:dyDescent="0.25">
      <c r="A1110" s="5">
        <v>37190000329097</v>
      </c>
      <c r="B1110" s="6" t="s">
        <v>2158</v>
      </c>
      <c r="C1110" s="7"/>
    </row>
    <row r="1111" spans="1:3" x14ac:dyDescent="0.25">
      <c r="A1111" s="5">
        <v>37190000329098</v>
      </c>
      <c r="B1111" s="6" t="s">
        <v>2108</v>
      </c>
      <c r="C1111" s="7"/>
    </row>
    <row r="1112" spans="1:3" x14ac:dyDescent="0.25">
      <c r="A1112" s="5">
        <v>37190000329099</v>
      </c>
      <c r="B1112" s="6" t="s">
        <v>2109</v>
      </c>
      <c r="C1112" s="7"/>
    </row>
    <row r="1113" spans="1:3" x14ac:dyDescent="0.25">
      <c r="A1113" s="5" t="s">
        <v>2159</v>
      </c>
      <c r="B1113" s="6" t="s">
        <v>2160</v>
      </c>
      <c r="C1113" s="7"/>
    </row>
    <row r="1114" spans="1:3" x14ac:dyDescent="0.25">
      <c r="A1114" s="5">
        <v>37190000781000</v>
      </c>
      <c r="B1114" s="6" t="s">
        <v>2161</v>
      </c>
      <c r="C1114" s="7"/>
    </row>
    <row r="1115" spans="1:3" x14ac:dyDescent="0.25">
      <c r="A1115" s="5" t="s">
        <v>2162</v>
      </c>
      <c r="B1115" s="6" t="s">
        <v>2163</v>
      </c>
      <c r="C1115" s="7"/>
    </row>
    <row r="1116" spans="1:3" x14ac:dyDescent="0.25">
      <c r="A1116" s="5">
        <v>37190000781327</v>
      </c>
      <c r="B1116" s="6" t="s">
        <v>2161</v>
      </c>
      <c r="C1116" s="7"/>
    </row>
    <row r="1117" spans="1:3" x14ac:dyDescent="0.25">
      <c r="A1117" s="5">
        <v>37190000781328</v>
      </c>
      <c r="B1117" s="6" t="s">
        <v>2161</v>
      </c>
      <c r="C1117" s="7"/>
    </row>
    <row r="1118" spans="1:3" x14ac:dyDescent="0.25">
      <c r="A1118" s="5">
        <v>37190001824000</v>
      </c>
      <c r="B1118" s="6" t="s">
        <v>2164</v>
      </c>
      <c r="C1118" s="7"/>
    </row>
    <row r="1119" spans="1:3" x14ac:dyDescent="0.25">
      <c r="A1119" s="5" t="s">
        <v>2165</v>
      </c>
      <c r="B1119" s="6" t="s">
        <v>2164</v>
      </c>
      <c r="C1119" s="7"/>
    </row>
    <row r="1120" spans="1:3" x14ac:dyDescent="0.25">
      <c r="A1120" s="5">
        <v>37190001826000</v>
      </c>
      <c r="B1120" s="6" t="s">
        <v>2166</v>
      </c>
      <c r="C1120" s="7"/>
    </row>
    <row r="1121" spans="1:3" x14ac:dyDescent="0.25">
      <c r="A1121" s="5" t="s">
        <v>2167</v>
      </c>
      <c r="B1121" s="6" t="s">
        <v>2166</v>
      </c>
      <c r="C1121" s="7"/>
    </row>
    <row r="1122" spans="1:3" x14ac:dyDescent="0.25">
      <c r="A1122" s="5">
        <v>37190001827000</v>
      </c>
      <c r="B1122" s="6" t="s">
        <v>2168</v>
      </c>
      <c r="C1122" s="7"/>
    </row>
    <row r="1123" spans="1:3" x14ac:dyDescent="0.25">
      <c r="A1123" s="5" t="s">
        <v>2169</v>
      </c>
      <c r="B1123" s="6" t="s">
        <v>2170</v>
      </c>
      <c r="C1123" s="7"/>
    </row>
    <row r="1124" spans="1:3" x14ac:dyDescent="0.25">
      <c r="A1124" s="5">
        <v>37200000330000</v>
      </c>
      <c r="B1124" s="6" t="s">
        <v>2171</v>
      </c>
      <c r="C1124" s="7"/>
    </row>
    <row r="1125" spans="1:3" x14ac:dyDescent="0.25">
      <c r="A1125" s="5">
        <v>37290000331000</v>
      </c>
      <c r="B1125" s="6" t="s">
        <v>2172</v>
      </c>
      <c r="C1125" s="7"/>
    </row>
    <row r="1126" spans="1:3" x14ac:dyDescent="0.25">
      <c r="A1126" s="5">
        <v>37290000331001</v>
      </c>
      <c r="B1126" s="6" t="s">
        <v>2173</v>
      </c>
      <c r="C1126" s="7"/>
    </row>
    <row r="1127" spans="1:3" x14ac:dyDescent="0.25">
      <c r="A1127" s="5" t="s">
        <v>2174</v>
      </c>
      <c r="B1127" s="6" t="s">
        <v>2175</v>
      </c>
      <c r="C1127" s="7"/>
    </row>
    <row r="1128" spans="1:3" x14ac:dyDescent="0.25">
      <c r="A1128" s="5">
        <v>37290000332000</v>
      </c>
      <c r="B1128" s="6" t="s">
        <v>2176</v>
      </c>
      <c r="C1128" s="7"/>
    </row>
    <row r="1129" spans="1:3" x14ac:dyDescent="0.25">
      <c r="A1129" s="5">
        <v>37290000333000</v>
      </c>
      <c r="B1129" s="6" t="s">
        <v>2177</v>
      </c>
      <c r="C1129" s="7"/>
    </row>
    <row r="1130" spans="1:3" x14ac:dyDescent="0.25">
      <c r="A1130" s="5">
        <v>37290000334000</v>
      </c>
      <c r="B1130" s="6" t="s">
        <v>2178</v>
      </c>
      <c r="C1130" s="7"/>
    </row>
    <row r="1131" spans="1:3" x14ac:dyDescent="0.25">
      <c r="A1131" s="5">
        <v>37290000335000</v>
      </c>
      <c r="B1131" s="6" t="s">
        <v>2179</v>
      </c>
      <c r="C1131" s="7"/>
    </row>
    <row r="1132" spans="1:3" x14ac:dyDescent="0.25">
      <c r="A1132" s="5">
        <v>37290000337000</v>
      </c>
      <c r="B1132" s="6" t="s">
        <v>2180</v>
      </c>
      <c r="C1132" s="7"/>
    </row>
    <row r="1133" spans="1:3" x14ac:dyDescent="0.25">
      <c r="A1133" s="5">
        <v>37290000338000</v>
      </c>
      <c r="B1133" s="6" t="s">
        <v>2181</v>
      </c>
      <c r="C1133" s="7"/>
    </row>
    <row r="1134" spans="1:3" x14ac:dyDescent="0.25">
      <c r="A1134" s="5">
        <v>37290001490000</v>
      </c>
      <c r="B1134" s="6" t="s">
        <v>2182</v>
      </c>
      <c r="C1134" s="7"/>
    </row>
    <row r="1135" spans="1:3" x14ac:dyDescent="0.25">
      <c r="A1135" s="5">
        <v>37290001491000</v>
      </c>
      <c r="B1135" s="6" t="s">
        <v>2183</v>
      </c>
      <c r="C1135" s="7"/>
    </row>
    <row r="1136" spans="1:3" x14ac:dyDescent="0.25">
      <c r="A1136" s="5">
        <v>37300000339000</v>
      </c>
      <c r="B1136" s="6" t="s">
        <v>2184</v>
      </c>
      <c r="C1136" s="7"/>
    </row>
    <row r="1137" spans="1:3" x14ac:dyDescent="0.25">
      <c r="A1137" s="5">
        <v>37380000340000</v>
      </c>
      <c r="B1137" s="6" t="s">
        <v>2185</v>
      </c>
      <c r="C1137" s="7"/>
    </row>
    <row r="1138" spans="1:3" x14ac:dyDescent="0.25">
      <c r="A1138" s="5">
        <v>37380000340001</v>
      </c>
      <c r="B1138" s="6" t="s">
        <v>2186</v>
      </c>
      <c r="C1138" s="7"/>
    </row>
    <row r="1139" spans="1:3" x14ac:dyDescent="0.25">
      <c r="A1139" s="5">
        <v>37380000341000</v>
      </c>
      <c r="B1139" s="6" t="s">
        <v>2187</v>
      </c>
      <c r="C1139" s="7"/>
    </row>
    <row r="1140" spans="1:3" x14ac:dyDescent="0.25">
      <c r="A1140" s="5">
        <v>37380000342000</v>
      </c>
      <c r="B1140" s="6" t="s">
        <v>2188</v>
      </c>
      <c r="C1140" s="7"/>
    </row>
    <row r="1141" spans="1:3" x14ac:dyDescent="0.25">
      <c r="A1141" s="5">
        <v>37380000343000</v>
      </c>
      <c r="B1141" s="6" t="s">
        <v>1014</v>
      </c>
      <c r="C1141" s="7"/>
    </row>
    <row r="1142" spans="1:3" x14ac:dyDescent="0.25">
      <c r="A1142" s="5">
        <v>37380000344000</v>
      </c>
      <c r="B1142" s="6" t="s">
        <v>2189</v>
      </c>
      <c r="C1142" s="7"/>
    </row>
    <row r="1143" spans="1:3" x14ac:dyDescent="0.25">
      <c r="A1143" s="5">
        <v>37380001541000</v>
      </c>
      <c r="B1143" s="6" t="s">
        <v>2190</v>
      </c>
      <c r="C1143" s="7"/>
    </row>
    <row r="1144" spans="1:3" x14ac:dyDescent="0.25">
      <c r="A1144" s="5">
        <v>37380001702000</v>
      </c>
      <c r="B1144" s="6" t="s">
        <v>2191</v>
      </c>
      <c r="C1144" s="7"/>
    </row>
    <row r="1145" spans="1:3" x14ac:dyDescent="0.25">
      <c r="A1145" s="5">
        <v>37380001786000</v>
      </c>
      <c r="B1145" s="6" t="s">
        <v>2192</v>
      </c>
      <c r="C1145" s="7"/>
    </row>
    <row r="1146" spans="1:3" x14ac:dyDescent="0.25">
      <c r="A1146" s="5">
        <v>37380001835000</v>
      </c>
      <c r="B1146" s="6" t="s">
        <v>2193</v>
      </c>
      <c r="C1146" s="7"/>
    </row>
    <row r="1147" spans="1:3" x14ac:dyDescent="0.25">
      <c r="A1147" s="5">
        <v>37380001920000</v>
      </c>
      <c r="B1147" s="6" t="s">
        <v>2194</v>
      </c>
      <c r="C1147" s="7"/>
    </row>
    <row r="1148" spans="1:3" x14ac:dyDescent="0.25">
      <c r="A1148" s="5" t="s">
        <v>2195</v>
      </c>
      <c r="B1148" s="6" t="s">
        <v>717</v>
      </c>
      <c r="C1148" s="7"/>
    </row>
    <row r="1149" spans="1:3" x14ac:dyDescent="0.25">
      <c r="A1149" s="5">
        <v>37400000345000</v>
      </c>
      <c r="B1149" s="6" t="s">
        <v>2196</v>
      </c>
      <c r="C1149" s="7"/>
    </row>
    <row r="1150" spans="1:3" x14ac:dyDescent="0.25">
      <c r="A1150" s="5">
        <v>37480000346000</v>
      </c>
      <c r="B1150" s="6" t="s">
        <v>2197</v>
      </c>
      <c r="C1150" s="7"/>
    </row>
    <row r="1151" spans="1:3" x14ac:dyDescent="0.25">
      <c r="A1151" s="5">
        <v>37480000346001</v>
      </c>
      <c r="B1151" s="6" t="s">
        <v>2198</v>
      </c>
      <c r="C1151" s="7"/>
    </row>
    <row r="1152" spans="1:3" x14ac:dyDescent="0.25">
      <c r="A1152" s="5">
        <v>37480000346002</v>
      </c>
      <c r="B1152" s="6" t="s">
        <v>2199</v>
      </c>
      <c r="C1152" s="7"/>
    </row>
    <row r="1153" spans="1:3" x14ac:dyDescent="0.25">
      <c r="A1153" s="5">
        <v>37480000346003</v>
      </c>
      <c r="B1153" s="6" t="s">
        <v>2200</v>
      </c>
      <c r="C1153" s="7"/>
    </row>
    <row r="1154" spans="1:3" x14ac:dyDescent="0.25">
      <c r="A1154" s="5">
        <v>37480000347000</v>
      </c>
      <c r="B1154" s="6" t="s">
        <v>2201</v>
      </c>
      <c r="C1154" s="7"/>
    </row>
    <row r="1155" spans="1:3" x14ac:dyDescent="0.25">
      <c r="A1155" s="5">
        <v>37480000347001</v>
      </c>
      <c r="B1155" s="6" t="s">
        <v>2200</v>
      </c>
      <c r="C1155" s="7"/>
    </row>
    <row r="1156" spans="1:3" x14ac:dyDescent="0.25">
      <c r="A1156" s="5">
        <v>37480000347002</v>
      </c>
      <c r="B1156" s="6" t="s">
        <v>2202</v>
      </c>
      <c r="C1156" s="7"/>
    </row>
    <row r="1157" spans="1:3" x14ac:dyDescent="0.25">
      <c r="A1157" s="5" t="s">
        <v>2203</v>
      </c>
      <c r="B1157" s="6" t="s">
        <v>2201</v>
      </c>
      <c r="C1157" s="7"/>
    </row>
    <row r="1158" spans="1:3" x14ac:dyDescent="0.25">
      <c r="A1158" s="5">
        <v>37480000348000</v>
      </c>
      <c r="B1158" s="6" t="s">
        <v>2204</v>
      </c>
      <c r="C1158" s="7"/>
    </row>
    <row r="1159" spans="1:3" x14ac:dyDescent="0.25">
      <c r="A1159" s="5">
        <v>37480000348001</v>
      </c>
      <c r="B1159" s="6" t="s">
        <v>2205</v>
      </c>
      <c r="C1159" s="7"/>
    </row>
    <row r="1160" spans="1:3" x14ac:dyDescent="0.25">
      <c r="A1160" s="5">
        <v>37480000349000</v>
      </c>
      <c r="B1160" s="6" t="s">
        <v>2206</v>
      </c>
      <c r="C1160" s="7"/>
    </row>
    <row r="1161" spans="1:3" x14ac:dyDescent="0.25">
      <c r="A1161" s="5" t="s">
        <v>2207</v>
      </c>
      <c r="B1161" s="6" t="s">
        <v>2208</v>
      </c>
      <c r="C1161" s="7"/>
    </row>
    <row r="1162" spans="1:3" x14ac:dyDescent="0.25">
      <c r="A1162" s="5">
        <v>37480000350000</v>
      </c>
      <c r="B1162" s="6" t="s">
        <v>2209</v>
      </c>
      <c r="C1162" s="7"/>
    </row>
    <row r="1163" spans="1:3" x14ac:dyDescent="0.25">
      <c r="A1163" s="5">
        <v>37480000351000</v>
      </c>
      <c r="B1163" s="6" t="s">
        <v>2210</v>
      </c>
      <c r="C1163" s="7"/>
    </row>
    <row r="1164" spans="1:3" x14ac:dyDescent="0.25">
      <c r="A1164" s="5">
        <v>37480000351001</v>
      </c>
      <c r="B1164" s="6" t="s">
        <v>2211</v>
      </c>
      <c r="C1164" s="7"/>
    </row>
    <row r="1165" spans="1:3" x14ac:dyDescent="0.25">
      <c r="A1165" s="5">
        <v>37480001869000</v>
      </c>
      <c r="B1165" s="6" t="s">
        <v>2212</v>
      </c>
      <c r="C1165" s="7"/>
    </row>
    <row r="1166" spans="1:3" x14ac:dyDescent="0.25">
      <c r="A1166" s="5">
        <v>37700001924000</v>
      </c>
      <c r="B1166" s="6" t="s">
        <v>2213</v>
      </c>
      <c r="C1166" s="7"/>
    </row>
    <row r="1167" spans="1:3" x14ac:dyDescent="0.25">
      <c r="A1167" s="5">
        <v>37780001328000</v>
      </c>
      <c r="B1167" s="6" t="s">
        <v>2214</v>
      </c>
      <c r="C1167" s="7"/>
    </row>
    <row r="1168" spans="1:3" x14ac:dyDescent="0.25">
      <c r="A1168" s="5">
        <v>37780001328001</v>
      </c>
      <c r="B1168" s="6" t="s">
        <v>2215</v>
      </c>
      <c r="C1168" s="7"/>
    </row>
    <row r="1169" spans="1:3" x14ac:dyDescent="0.25">
      <c r="A1169" s="5">
        <v>37780001328002</v>
      </c>
      <c r="B1169" s="6" t="s">
        <v>2216</v>
      </c>
      <c r="C1169" s="7"/>
    </row>
    <row r="1170" spans="1:3" x14ac:dyDescent="0.25">
      <c r="A1170" s="5">
        <v>37780001328003</v>
      </c>
      <c r="B1170" s="6" t="s">
        <v>2217</v>
      </c>
      <c r="C1170" s="7"/>
    </row>
    <row r="1171" spans="1:3" x14ac:dyDescent="0.25">
      <c r="A1171" s="5">
        <v>37780001328004</v>
      </c>
      <c r="B1171" s="6" t="s">
        <v>2218</v>
      </c>
      <c r="C1171" s="7"/>
    </row>
    <row r="1172" spans="1:3" x14ac:dyDescent="0.25">
      <c r="A1172" s="5">
        <v>37780001328005</v>
      </c>
      <c r="B1172" s="6" t="s">
        <v>2219</v>
      </c>
      <c r="C1172" s="7"/>
    </row>
    <row r="1173" spans="1:3" x14ac:dyDescent="0.25">
      <c r="A1173" s="5">
        <v>37780001328006</v>
      </c>
      <c r="B1173" s="6" t="s">
        <v>2220</v>
      </c>
      <c r="C1173" s="7"/>
    </row>
    <row r="1174" spans="1:3" x14ac:dyDescent="0.25">
      <c r="A1174" s="5">
        <v>37780001328009</v>
      </c>
      <c r="B1174" s="6" t="s">
        <v>2221</v>
      </c>
      <c r="C1174" s="7"/>
    </row>
    <row r="1175" spans="1:3" x14ac:dyDescent="0.25">
      <c r="A1175" s="5">
        <v>37780001328010</v>
      </c>
      <c r="B1175" s="6" t="s">
        <v>2222</v>
      </c>
      <c r="C1175" s="7"/>
    </row>
    <row r="1176" spans="1:3" x14ac:dyDescent="0.25">
      <c r="A1176" s="5">
        <v>37780001328012</v>
      </c>
      <c r="B1176" s="6" t="s">
        <v>2223</v>
      </c>
      <c r="C1176" s="7"/>
    </row>
    <row r="1177" spans="1:3" x14ac:dyDescent="0.25">
      <c r="A1177" s="5">
        <v>37780001328013</v>
      </c>
      <c r="B1177" s="6" t="s">
        <v>2224</v>
      </c>
      <c r="C1177" s="7"/>
    </row>
    <row r="1178" spans="1:3" x14ac:dyDescent="0.25">
      <c r="A1178" s="5">
        <v>37780001328014</v>
      </c>
      <c r="B1178" s="6" t="s">
        <v>2225</v>
      </c>
      <c r="C1178" s="7"/>
    </row>
    <row r="1179" spans="1:3" x14ac:dyDescent="0.25">
      <c r="A1179" s="5">
        <v>37780001328015</v>
      </c>
      <c r="B1179" s="6" t="s">
        <v>2226</v>
      </c>
      <c r="C1179" s="7"/>
    </row>
    <row r="1180" spans="1:3" x14ac:dyDescent="0.25">
      <c r="A1180" s="5">
        <v>37780001328016</v>
      </c>
      <c r="B1180" s="6" t="s">
        <v>2227</v>
      </c>
      <c r="C1180" s="7"/>
    </row>
    <row r="1181" spans="1:3" x14ac:dyDescent="0.25">
      <c r="A1181" s="5">
        <v>37780001328017</v>
      </c>
      <c r="B1181" s="6" t="s">
        <v>2228</v>
      </c>
      <c r="C1181" s="7"/>
    </row>
    <row r="1182" spans="1:3" x14ac:dyDescent="0.25">
      <c r="A1182" s="5" t="s">
        <v>2229</v>
      </c>
      <c r="B1182" s="6" t="s">
        <v>2214</v>
      </c>
      <c r="C1182" s="7"/>
    </row>
    <row r="1183" spans="1:3" x14ac:dyDescent="0.25">
      <c r="A1183" s="5">
        <v>37780001493000</v>
      </c>
      <c r="B1183" s="6" t="s">
        <v>2230</v>
      </c>
      <c r="C1183" s="7"/>
    </row>
    <row r="1184" spans="1:3" x14ac:dyDescent="0.25">
      <c r="A1184" s="5" t="s">
        <v>2231</v>
      </c>
      <c r="B1184" s="6" t="s">
        <v>2230</v>
      </c>
      <c r="C1184" s="7"/>
    </row>
    <row r="1185" spans="1:3" x14ac:dyDescent="0.25">
      <c r="A1185" s="5">
        <v>37780002193000</v>
      </c>
      <c r="B1185" s="6" t="s">
        <v>2232</v>
      </c>
      <c r="C1185" s="7"/>
    </row>
    <row r="1186" spans="1:3" x14ac:dyDescent="0.25">
      <c r="A1186" s="5">
        <v>37790000406000</v>
      </c>
      <c r="B1186" s="6" t="s">
        <v>2233</v>
      </c>
      <c r="C1186" s="7"/>
    </row>
    <row r="1187" spans="1:3" x14ac:dyDescent="0.25">
      <c r="A1187" s="5">
        <v>37800000407000</v>
      </c>
      <c r="B1187" s="6" t="s">
        <v>2234</v>
      </c>
      <c r="C1187" s="7"/>
    </row>
    <row r="1188" spans="1:3" x14ac:dyDescent="0.25">
      <c r="A1188" s="5">
        <v>37880000408000</v>
      </c>
      <c r="B1188" s="6" t="s">
        <v>2235</v>
      </c>
      <c r="C1188" s="7"/>
    </row>
    <row r="1189" spans="1:3" x14ac:dyDescent="0.25">
      <c r="A1189" s="5">
        <v>37880000409000</v>
      </c>
      <c r="B1189" s="6" t="s">
        <v>2236</v>
      </c>
      <c r="C1189" s="7"/>
    </row>
    <row r="1190" spans="1:3" x14ac:dyDescent="0.25">
      <c r="A1190" s="5">
        <v>37880000410000</v>
      </c>
      <c r="B1190" s="6" t="s">
        <v>2237</v>
      </c>
      <c r="C1190" s="7"/>
    </row>
    <row r="1191" spans="1:3" x14ac:dyDescent="0.25">
      <c r="A1191" s="5">
        <v>37880000411000</v>
      </c>
      <c r="B1191" s="6" t="s">
        <v>2238</v>
      </c>
      <c r="C1191" s="7"/>
    </row>
    <row r="1192" spans="1:3" x14ac:dyDescent="0.25">
      <c r="A1192" s="5">
        <v>37880001127000</v>
      </c>
      <c r="B1192" s="6" t="s">
        <v>2239</v>
      </c>
      <c r="C1192" s="7"/>
    </row>
    <row r="1193" spans="1:3" x14ac:dyDescent="0.25">
      <c r="A1193" s="5">
        <v>37880001127001</v>
      </c>
      <c r="B1193" s="6" t="s">
        <v>2240</v>
      </c>
      <c r="C1193" s="7"/>
    </row>
    <row r="1194" spans="1:3" x14ac:dyDescent="0.25">
      <c r="A1194" s="5">
        <v>37880001127222</v>
      </c>
      <c r="B1194" s="6" t="s">
        <v>2239</v>
      </c>
      <c r="C1194" s="7"/>
    </row>
    <row r="1195" spans="1:3" x14ac:dyDescent="0.25">
      <c r="A1195" s="5">
        <v>37880001328000</v>
      </c>
      <c r="B1195" s="6" t="s">
        <v>2241</v>
      </c>
      <c r="C1195" s="7"/>
    </row>
    <row r="1196" spans="1:3" x14ac:dyDescent="0.25">
      <c r="A1196" s="5">
        <v>37880001328001</v>
      </c>
      <c r="B1196" s="6" t="s">
        <v>2215</v>
      </c>
      <c r="C1196" s="7"/>
    </row>
    <row r="1197" spans="1:3" x14ac:dyDescent="0.25">
      <c r="A1197" s="5">
        <v>37880001328002</v>
      </c>
      <c r="B1197" s="6" t="s">
        <v>2216</v>
      </c>
      <c r="C1197" s="7"/>
    </row>
    <row r="1198" spans="1:3" x14ac:dyDescent="0.25">
      <c r="A1198" s="5">
        <v>37880001328003</v>
      </c>
      <c r="B1198" s="6" t="s">
        <v>2242</v>
      </c>
      <c r="C1198" s="7"/>
    </row>
    <row r="1199" spans="1:3" x14ac:dyDescent="0.25">
      <c r="A1199" s="5">
        <v>37880001328004</v>
      </c>
      <c r="B1199" s="6" t="s">
        <v>2218</v>
      </c>
      <c r="C1199" s="7"/>
    </row>
    <row r="1200" spans="1:3" x14ac:dyDescent="0.25">
      <c r="A1200" s="5">
        <v>37880001328005</v>
      </c>
      <c r="B1200" s="6" t="s">
        <v>2219</v>
      </c>
      <c r="C1200" s="7"/>
    </row>
    <row r="1201" spans="1:3" x14ac:dyDescent="0.25">
      <c r="A1201" s="5">
        <v>37880001328006</v>
      </c>
      <c r="B1201" s="6" t="s">
        <v>2220</v>
      </c>
      <c r="C1201" s="7"/>
    </row>
    <row r="1202" spans="1:3" x14ac:dyDescent="0.25">
      <c r="A1202" s="5">
        <v>37880001328007</v>
      </c>
      <c r="B1202" s="6" t="s">
        <v>2243</v>
      </c>
      <c r="C1202" s="7"/>
    </row>
    <row r="1203" spans="1:3" x14ac:dyDescent="0.25">
      <c r="A1203" s="5">
        <v>37880001328008</v>
      </c>
      <c r="B1203" s="6" t="s">
        <v>2244</v>
      </c>
      <c r="C1203" s="7"/>
    </row>
    <row r="1204" spans="1:3" x14ac:dyDescent="0.25">
      <c r="A1204" s="5">
        <v>37880001328009</v>
      </c>
      <c r="B1204" s="6" t="s">
        <v>2221</v>
      </c>
      <c r="C1204" s="7"/>
    </row>
    <row r="1205" spans="1:3" x14ac:dyDescent="0.25">
      <c r="A1205" s="5">
        <v>37880001328010</v>
      </c>
      <c r="B1205" s="6" t="s">
        <v>2222</v>
      </c>
      <c r="C1205" s="7"/>
    </row>
    <row r="1206" spans="1:3" x14ac:dyDescent="0.25">
      <c r="A1206" s="5">
        <v>37880001328011</v>
      </c>
      <c r="B1206" s="6" t="s">
        <v>2245</v>
      </c>
      <c r="C1206" s="7"/>
    </row>
    <row r="1207" spans="1:3" x14ac:dyDescent="0.25">
      <c r="A1207" s="5">
        <v>37880001328012</v>
      </c>
      <c r="B1207" s="6" t="s">
        <v>2246</v>
      </c>
      <c r="C1207" s="7"/>
    </row>
    <row r="1208" spans="1:3" x14ac:dyDescent="0.25">
      <c r="A1208" s="5">
        <v>37880001328013</v>
      </c>
      <c r="B1208" s="6" t="s">
        <v>2224</v>
      </c>
      <c r="C1208" s="7"/>
    </row>
    <row r="1209" spans="1:3" x14ac:dyDescent="0.25">
      <c r="A1209" s="5">
        <v>37880001328014</v>
      </c>
      <c r="B1209" s="6" t="s">
        <v>2225</v>
      </c>
      <c r="C1209" s="7"/>
    </row>
    <row r="1210" spans="1:3" x14ac:dyDescent="0.25">
      <c r="A1210" s="5">
        <v>37880001328015</v>
      </c>
      <c r="B1210" s="6" t="s">
        <v>2247</v>
      </c>
      <c r="C1210" s="7"/>
    </row>
    <row r="1211" spans="1:3" x14ac:dyDescent="0.25">
      <c r="A1211" s="5">
        <v>37880001333000</v>
      </c>
      <c r="B1211" s="6" t="s">
        <v>2248</v>
      </c>
      <c r="C1211" s="7"/>
    </row>
    <row r="1212" spans="1:3" x14ac:dyDescent="0.25">
      <c r="A1212" s="5" t="s">
        <v>2249</v>
      </c>
      <c r="B1212" s="6" t="s">
        <v>2250</v>
      </c>
      <c r="C1212" s="7"/>
    </row>
    <row r="1213" spans="1:3" x14ac:dyDescent="0.25">
      <c r="A1213" s="5">
        <v>37880001493000</v>
      </c>
      <c r="B1213" s="6" t="s">
        <v>2230</v>
      </c>
      <c r="C1213" s="7"/>
    </row>
    <row r="1214" spans="1:3" x14ac:dyDescent="0.25">
      <c r="A1214" s="5">
        <v>37880001493001</v>
      </c>
      <c r="B1214" s="6" t="s">
        <v>2230</v>
      </c>
      <c r="C1214" s="7"/>
    </row>
    <row r="1215" spans="1:3" x14ac:dyDescent="0.25">
      <c r="A1215" s="5">
        <v>37880001823000</v>
      </c>
      <c r="B1215" s="6" t="s">
        <v>2251</v>
      </c>
      <c r="C1215" s="7"/>
    </row>
    <row r="1216" spans="1:3" x14ac:dyDescent="0.25">
      <c r="A1216" s="5" t="s">
        <v>2252</v>
      </c>
      <c r="B1216" s="6" t="s">
        <v>2253</v>
      </c>
      <c r="C1216" s="7"/>
    </row>
    <row r="1217" spans="1:3" x14ac:dyDescent="0.25">
      <c r="A1217" s="5">
        <v>37890001344000</v>
      </c>
      <c r="B1217" s="6" t="s">
        <v>2254</v>
      </c>
      <c r="C1217" s="7"/>
    </row>
    <row r="1218" spans="1:3" x14ac:dyDescent="0.25">
      <c r="A1218" s="5">
        <v>37890001344001</v>
      </c>
      <c r="B1218" s="6" t="s">
        <v>2254</v>
      </c>
      <c r="C1218" s="7"/>
    </row>
    <row r="1219" spans="1:3" x14ac:dyDescent="0.25">
      <c r="A1219" s="5">
        <v>37890001344005</v>
      </c>
      <c r="B1219" s="6" t="s">
        <v>2255</v>
      </c>
      <c r="C1219" s="7"/>
    </row>
    <row r="1220" spans="1:3" x14ac:dyDescent="0.25">
      <c r="A1220" s="5" t="s">
        <v>2256</v>
      </c>
      <c r="B1220" s="6" t="s">
        <v>2257</v>
      </c>
      <c r="C1220" s="7"/>
    </row>
    <row r="1221" spans="1:3" x14ac:dyDescent="0.25">
      <c r="A1221" s="5">
        <v>37890001394000</v>
      </c>
      <c r="B1221" s="6" t="s">
        <v>2258</v>
      </c>
      <c r="C1221" s="7"/>
    </row>
    <row r="1222" spans="1:3" x14ac:dyDescent="0.25">
      <c r="A1222" s="5">
        <v>37890001396000</v>
      </c>
      <c r="B1222" s="6" t="s">
        <v>2259</v>
      </c>
      <c r="C1222" s="7"/>
    </row>
    <row r="1223" spans="1:3" x14ac:dyDescent="0.25">
      <c r="A1223" s="5">
        <v>37890001398000</v>
      </c>
      <c r="B1223" s="6" t="s">
        <v>2260</v>
      </c>
      <c r="C1223" s="7"/>
    </row>
    <row r="1224" spans="1:3" x14ac:dyDescent="0.25">
      <c r="A1224" s="5">
        <v>37890001441000</v>
      </c>
      <c r="B1224" s="6" t="s">
        <v>2261</v>
      </c>
      <c r="C1224" s="7"/>
    </row>
    <row r="1225" spans="1:3" x14ac:dyDescent="0.25">
      <c r="A1225" s="5">
        <v>37890001441001</v>
      </c>
      <c r="B1225" s="6" t="s">
        <v>2262</v>
      </c>
      <c r="C1225" s="7"/>
    </row>
    <row r="1226" spans="1:3" x14ac:dyDescent="0.25">
      <c r="A1226" s="5">
        <v>37890001719000</v>
      </c>
      <c r="B1226" s="6" t="s">
        <v>2263</v>
      </c>
      <c r="C1226" s="7"/>
    </row>
    <row r="1227" spans="1:3" x14ac:dyDescent="0.25">
      <c r="A1227" s="5">
        <v>37890001719001</v>
      </c>
      <c r="B1227" s="6" t="s">
        <v>2264</v>
      </c>
      <c r="C1227" s="7"/>
    </row>
    <row r="1228" spans="1:3" x14ac:dyDescent="0.25">
      <c r="A1228" s="5">
        <v>37890001720000</v>
      </c>
      <c r="B1228" s="6" t="s">
        <v>2265</v>
      </c>
      <c r="C1228" s="7"/>
    </row>
    <row r="1229" spans="1:3" x14ac:dyDescent="0.25">
      <c r="A1229" s="5">
        <v>37890001821000</v>
      </c>
      <c r="B1229" s="6" t="s">
        <v>2266</v>
      </c>
      <c r="C1229" s="7"/>
    </row>
    <row r="1230" spans="1:3" x14ac:dyDescent="0.25">
      <c r="A1230" s="5">
        <v>37890001843000</v>
      </c>
      <c r="B1230" s="6" t="s">
        <v>2267</v>
      </c>
      <c r="C1230" s="7"/>
    </row>
    <row r="1231" spans="1:3" x14ac:dyDescent="0.25">
      <c r="A1231" s="5">
        <v>37890001843001</v>
      </c>
      <c r="B1231" s="6" t="s">
        <v>2268</v>
      </c>
      <c r="C1231" s="7"/>
    </row>
    <row r="1232" spans="1:3" x14ac:dyDescent="0.25">
      <c r="A1232" s="5">
        <v>37890001843002</v>
      </c>
      <c r="B1232" s="6" t="s">
        <v>2269</v>
      </c>
      <c r="C1232" s="7"/>
    </row>
    <row r="1233" spans="1:3" x14ac:dyDescent="0.25">
      <c r="A1233" s="5">
        <v>38000000005000</v>
      </c>
      <c r="B1233" s="6" t="s">
        <v>2270</v>
      </c>
      <c r="C1233" s="7"/>
    </row>
    <row r="1234" spans="1:3" x14ac:dyDescent="0.25">
      <c r="A1234" s="5">
        <v>38080001127000</v>
      </c>
      <c r="B1234" s="6" t="s">
        <v>2239</v>
      </c>
      <c r="C1234" s="7"/>
    </row>
    <row r="1235" spans="1:3" x14ac:dyDescent="0.25">
      <c r="A1235" s="5">
        <v>38080001333000</v>
      </c>
      <c r="B1235" s="6" t="s">
        <v>2271</v>
      </c>
      <c r="C1235" s="7"/>
    </row>
    <row r="1236" spans="1:3" x14ac:dyDescent="0.25">
      <c r="A1236" s="5" t="s">
        <v>2272</v>
      </c>
      <c r="B1236" s="6" t="s">
        <v>2271</v>
      </c>
      <c r="C1236" s="7"/>
    </row>
    <row r="1237" spans="1:3" x14ac:dyDescent="0.25">
      <c r="A1237" s="5" t="s">
        <v>2273</v>
      </c>
      <c r="B1237" s="6" t="s">
        <v>708</v>
      </c>
      <c r="C1237" s="7"/>
    </row>
    <row r="1238" spans="1:3" x14ac:dyDescent="0.25">
      <c r="A1238" s="5" t="s">
        <v>2274</v>
      </c>
      <c r="B1238" s="6" t="s">
        <v>662</v>
      </c>
      <c r="C1238" s="7"/>
    </row>
    <row r="1239" spans="1:3" x14ac:dyDescent="0.25">
      <c r="A1239" s="5" t="s">
        <v>2275</v>
      </c>
      <c r="B1239" s="6" t="s">
        <v>731</v>
      </c>
      <c r="C1239" s="7"/>
    </row>
    <row r="1240" spans="1:3" x14ac:dyDescent="0.25">
      <c r="A1240" s="5">
        <v>38100000424000</v>
      </c>
      <c r="B1240" s="6" t="s">
        <v>2276</v>
      </c>
      <c r="C1240" s="7"/>
    </row>
    <row r="1241" spans="1:3" x14ac:dyDescent="0.25">
      <c r="A1241" s="5">
        <v>38180000416000</v>
      </c>
      <c r="B1241" s="6" t="s">
        <v>2277</v>
      </c>
      <c r="C1241" s="7"/>
    </row>
    <row r="1242" spans="1:3" x14ac:dyDescent="0.25">
      <c r="A1242" s="5">
        <v>38180000417000</v>
      </c>
      <c r="B1242" s="6" t="s">
        <v>2278</v>
      </c>
      <c r="C1242" s="7"/>
    </row>
    <row r="1243" spans="1:3" x14ac:dyDescent="0.25">
      <c r="A1243" s="5">
        <v>38180000418000</v>
      </c>
      <c r="B1243" s="6" t="s">
        <v>2279</v>
      </c>
      <c r="C1243" s="7"/>
    </row>
    <row r="1244" spans="1:3" x14ac:dyDescent="0.25">
      <c r="A1244" s="5">
        <v>38180000425000</v>
      </c>
      <c r="B1244" s="6" t="s">
        <v>2280</v>
      </c>
      <c r="C1244" s="7"/>
    </row>
    <row r="1245" spans="1:3" x14ac:dyDescent="0.25">
      <c r="A1245" s="5">
        <v>38180001403000</v>
      </c>
      <c r="B1245" s="6" t="s">
        <v>2281</v>
      </c>
      <c r="C1245" s="7"/>
    </row>
    <row r="1246" spans="1:3" x14ac:dyDescent="0.25">
      <c r="A1246" s="5">
        <v>38180001502000</v>
      </c>
      <c r="B1246" s="6" t="s">
        <v>2282</v>
      </c>
      <c r="C1246" s="7"/>
    </row>
    <row r="1247" spans="1:3" x14ac:dyDescent="0.25">
      <c r="A1247" s="5">
        <v>38180001693000</v>
      </c>
      <c r="B1247" s="6" t="s">
        <v>2283</v>
      </c>
      <c r="C1247" s="7"/>
    </row>
    <row r="1248" spans="1:3" x14ac:dyDescent="0.25">
      <c r="A1248" s="5">
        <v>38300000701000</v>
      </c>
      <c r="B1248" s="6" t="s">
        <v>2284</v>
      </c>
      <c r="C1248" s="7"/>
    </row>
    <row r="1249" spans="1:3" x14ac:dyDescent="0.25">
      <c r="A1249" s="5">
        <v>38300001561000</v>
      </c>
      <c r="B1249" s="6" t="s">
        <v>2285</v>
      </c>
      <c r="C1249" s="7"/>
    </row>
    <row r="1250" spans="1:3" x14ac:dyDescent="0.25">
      <c r="A1250" s="5">
        <v>38380001438000</v>
      </c>
      <c r="B1250" s="6" t="s">
        <v>2286</v>
      </c>
      <c r="C1250" s="7"/>
    </row>
    <row r="1251" spans="1:3" x14ac:dyDescent="0.25">
      <c r="A1251" s="5">
        <v>38380001438001</v>
      </c>
      <c r="B1251" s="6" t="s">
        <v>2287</v>
      </c>
      <c r="C1251" s="7"/>
    </row>
    <row r="1252" spans="1:3" x14ac:dyDescent="0.25">
      <c r="A1252" s="5">
        <v>38380001438002</v>
      </c>
      <c r="B1252" s="6" t="s">
        <v>2288</v>
      </c>
      <c r="C1252" s="7"/>
    </row>
    <row r="1253" spans="1:3" x14ac:dyDescent="0.25">
      <c r="A1253" s="5" t="s">
        <v>2289</v>
      </c>
      <c r="B1253" s="6" t="s">
        <v>2290</v>
      </c>
      <c r="C1253" s="7"/>
    </row>
    <row r="1254" spans="1:3" x14ac:dyDescent="0.25">
      <c r="A1254" s="5">
        <v>38380001439000</v>
      </c>
      <c r="B1254" s="6" t="s">
        <v>2291</v>
      </c>
      <c r="C1254" s="7"/>
    </row>
    <row r="1255" spans="1:3" x14ac:dyDescent="0.25">
      <c r="A1255" s="5" t="s">
        <v>2292</v>
      </c>
      <c r="B1255" s="6" t="s">
        <v>2291</v>
      </c>
      <c r="C1255" s="7"/>
    </row>
    <row r="1256" spans="1:3" x14ac:dyDescent="0.25">
      <c r="A1256" s="5">
        <v>38380001440000</v>
      </c>
      <c r="B1256" s="6" t="s">
        <v>2293</v>
      </c>
      <c r="C1256" s="7"/>
    </row>
    <row r="1257" spans="1:3" x14ac:dyDescent="0.25">
      <c r="A1257" s="5" t="s">
        <v>2294</v>
      </c>
      <c r="B1257" s="6" t="s">
        <v>2293</v>
      </c>
      <c r="C1257" s="7"/>
    </row>
    <row r="1258" spans="1:3" x14ac:dyDescent="0.25">
      <c r="A1258" s="5">
        <v>38380001441000</v>
      </c>
      <c r="B1258" s="6" t="s">
        <v>2295</v>
      </c>
      <c r="C1258" s="7"/>
    </row>
    <row r="1259" spans="1:3" x14ac:dyDescent="0.25">
      <c r="A1259" s="5">
        <v>38380001443000</v>
      </c>
      <c r="B1259" s="6" t="s">
        <v>2296</v>
      </c>
      <c r="C1259" s="7"/>
    </row>
    <row r="1260" spans="1:3" x14ac:dyDescent="0.25">
      <c r="A1260" s="5">
        <v>38380001443001</v>
      </c>
      <c r="B1260" s="6" t="s">
        <v>2297</v>
      </c>
      <c r="C1260" s="7"/>
    </row>
    <row r="1261" spans="1:3" x14ac:dyDescent="0.25">
      <c r="A1261" s="5" t="s">
        <v>2298</v>
      </c>
      <c r="B1261" s="6" t="s">
        <v>2296</v>
      </c>
      <c r="C1261" s="7"/>
    </row>
    <row r="1262" spans="1:3" x14ac:dyDescent="0.25">
      <c r="A1262" s="5">
        <v>38380001521000</v>
      </c>
      <c r="B1262" s="6" t="s">
        <v>2299</v>
      </c>
      <c r="C1262" s="7"/>
    </row>
    <row r="1263" spans="1:3" x14ac:dyDescent="0.25">
      <c r="A1263" s="5">
        <v>38380001521001</v>
      </c>
      <c r="B1263" s="6" t="s">
        <v>2300</v>
      </c>
      <c r="C1263" s="7"/>
    </row>
    <row r="1264" spans="1:3" x14ac:dyDescent="0.25">
      <c r="A1264" s="5">
        <v>38380001521002</v>
      </c>
      <c r="B1264" s="6" t="s">
        <v>2301</v>
      </c>
      <c r="C1264" s="7"/>
    </row>
    <row r="1265" spans="1:3" x14ac:dyDescent="0.25">
      <c r="A1265" s="5">
        <v>38380001830000</v>
      </c>
      <c r="B1265" s="6" t="s">
        <v>2302</v>
      </c>
      <c r="C1265" s="7"/>
    </row>
    <row r="1266" spans="1:3" x14ac:dyDescent="0.25">
      <c r="A1266" s="5" t="s">
        <v>2303</v>
      </c>
      <c r="B1266" s="6" t="s">
        <v>2304</v>
      </c>
      <c r="C1266" s="7"/>
    </row>
    <row r="1267" spans="1:3" x14ac:dyDescent="0.25">
      <c r="A1267" s="5">
        <v>38380001831000</v>
      </c>
      <c r="B1267" s="6" t="s">
        <v>2305</v>
      </c>
      <c r="C1267" s="7"/>
    </row>
    <row r="1268" spans="1:3" x14ac:dyDescent="0.25">
      <c r="A1268" s="5" t="s">
        <v>2306</v>
      </c>
      <c r="B1268" s="6" t="s">
        <v>2305</v>
      </c>
      <c r="C1268" s="7"/>
    </row>
    <row r="1269" spans="1:3" x14ac:dyDescent="0.25">
      <c r="A1269" s="5">
        <v>38390000406000</v>
      </c>
      <c r="B1269" s="6" t="s">
        <v>2307</v>
      </c>
      <c r="C1269" s="7"/>
    </row>
    <row r="1270" spans="1:3" x14ac:dyDescent="0.25">
      <c r="A1270" s="5">
        <v>38390001717000</v>
      </c>
      <c r="B1270" s="6" t="s">
        <v>2308</v>
      </c>
      <c r="C1270" s="7"/>
    </row>
    <row r="1271" spans="1:3" x14ac:dyDescent="0.25">
      <c r="A1271" s="5">
        <v>38390001760000</v>
      </c>
      <c r="B1271" s="6" t="s">
        <v>2309</v>
      </c>
      <c r="C1271" s="7"/>
    </row>
    <row r="1272" spans="1:3" x14ac:dyDescent="0.25">
      <c r="A1272" s="5" t="s">
        <v>2310</v>
      </c>
      <c r="B1272" s="6" t="s">
        <v>2311</v>
      </c>
      <c r="C1272" s="7"/>
    </row>
    <row r="1273" spans="1:3" x14ac:dyDescent="0.25">
      <c r="A1273" s="5">
        <v>38390001760105</v>
      </c>
      <c r="B1273" s="6" t="s">
        <v>2312</v>
      </c>
      <c r="C1273" s="7"/>
    </row>
    <row r="1274" spans="1:3" x14ac:dyDescent="0.25">
      <c r="A1274" s="5">
        <v>38390001760205</v>
      </c>
      <c r="B1274" s="6" t="s">
        <v>2313</v>
      </c>
      <c r="C1274" s="7"/>
    </row>
    <row r="1275" spans="1:3" x14ac:dyDescent="0.25">
      <c r="A1275" s="5">
        <v>38390001760305</v>
      </c>
      <c r="B1275" s="6" t="s">
        <v>2314</v>
      </c>
      <c r="C1275" s="7"/>
    </row>
    <row r="1276" spans="1:3" x14ac:dyDescent="0.25">
      <c r="A1276" s="5">
        <v>38390001760310</v>
      </c>
      <c r="B1276" s="6" t="s">
        <v>2308</v>
      </c>
      <c r="C1276" s="7"/>
    </row>
    <row r="1277" spans="1:3" x14ac:dyDescent="0.25">
      <c r="A1277" s="5">
        <v>38390001760410</v>
      </c>
      <c r="B1277" s="6" t="s">
        <v>2315</v>
      </c>
      <c r="C1277" s="7"/>
    </row>
    <row r="1278" spans="1:3" x14ac:dyDescent="0.25">
      <c r="A1278" s="5">
        <v>38390001760412</v>
      </c>
      <c r="B1278" s="6" t="s">
        <v>2316</v>
      </c>
      <c r="C1278" s="7"/>
    </row>
    <row r="1279" spans="1:3" x14ac:dyDescent="0.25">
      <c r="A1279" s="5">
        <v>38390001760413</v>
      </c>
      <c r="B1279" s="6" t="s">
        <v>2317</v>
      </c>
      <c r="C1279" s="7"/>
    </row>
    <row r="1280" spans="1:3" x14ac:dyDescent="0.25">
      <c r="A1280" s="5">
        <v>38390001760414</v>
      </c>
      <c r="B1280" s="6" t="s">
        <v>2318</v>
      </c>
      <c r="C1280" s="7"/>
    </row>
    <row r="1281" spans="1:3" x14ac:dyDescent="0.25">
      <c r="A1281" s="5">
        <v>38390001760415</v>
      </c>
      <c r="B1281" s="6" t="s">
        <v>2319</v>
      </c>
      <c r="C1281" s="7"/>
    </row>
    <row r="1282" spans="1:3" x14ac:dyDescent="0.25">
      <c r="A1282" s="5">
        <v>38390001760416</v>
      </c>
      <c r="B1282" s="6" t="s">
        <v>2320</v>
      </c>
      <c r="C1282" s="7"/>
    </row>
    <row r="1283" spans="1:3" x14ac:dyDescent="0.25">
      <c r="A1283" s="5">
        <v>38390001760418</v>
      </c>
      <c r="B1283" s="6" t="s">
        <v>2321</v>
      </c>
      <c r="C1283" s="7"/>
    </row>
    <row r="1284" spans="1:3" x14ac:dyDescent="0.25">
      <c r="A1284" s="5">
        <v>38390001760711</v>
      </c>
      <c r="B1284" s="6" t="s">
        <v>2322</v>
      </c>
      <c r="C1284" s="7"/>
    </row>
    <row r="1285" spans="1:3" x14ac:dyDescent="0.25">
      <c r="A1285" s="5">
        <v>38390001760712</v>
      </c>
      <c r="B1285" s="6" t="s">
        <v>2323</v>
      </c>
      <c r="C1285" s="7"/>
    </row>
    <row r="1286" spans="1:3" x14ac:dyDescent="0.25">
      <c r="A1286" s="5">
        <v>38390001760713</v>
      </c>
      <c r="B1286" s="6" t="s">
        <v>2324</v>
      </c>
      <c r="C1286" s="7"/>
    </row>
    <row r="1287" spans="1:3" x14ac:dyDescent="0.25">
      <c r="A1287" s="5">
        <v>38390001760718</v>
      </c>
      <c r="B1287" s="6" t="s">
        <v>2325</v>
      </c>
      <c r="C1287" s="7"/>
    </row>
    <row r="1288" spans="1:3" x14ac:dyDescent="0.25">
      <c r="A1288" s="5">
        <v>38390001760724</v>
      </c>
      <c r="B1288" s="6" t="s">
        <v>2326</v>
      </c>
      <c r="C1288" s="7"/>
    </row>
    <row r="1289" spans="1:3" x14ac:dyDescent="0.25">
      <c r="A1289" s="5">
        <v>38390001760725</v>
      </c>
      <c r="B1289" s="6" t="s">
        <v>2327</v>
      </c>
      <c r="C1289" s="7"/>
    </row>
    <row r="1290" spans="1:3" x14ac:dyDescent="0.25">
      <c r="A1290" s="5">
        <v>38390001760728</v>
      </c>
      <c r="B1290" s="6" t="s">
        <v>2328</v>
      </c>
      <c r="C1290" s="7"/>
    </row>
    <row r="1291" spans="1:3" x14ac:dyDescent="0.25">
      <c r="A1291" s="5">
        <v>38390001760805</v>
      </c>
      <c r="B1291" s="6" t="s">
        <v>2329</v>
      </c>
      <c r="C1291" s="7"/>
    </row>
    <row r="1292" spans="1:3" x14ac:dyDescent="0.25">
      <c r="A1292" s="5">
        <v>38390001760905</v>
      </c>
      <c r="B1292" s="6" t="s">
        <v>2309</v>
      </c>
      <c r="C1292" s="7"/>
    </row>
    <row r="1293" spans="1:3" x14ac:dyDescent="0.25">
      <c r="A1293" s="5">
        <v>38390001821000</v>
      </c>
      <c r="B1293" s="6" t="s">
        <v>2266</v>
      </c>
      <c r="C1293" s="7"/>
    </row>
    <row r="1294" spans="1:3" x14ac:dyDescent="0.25">
      <c r="A1294" s="5" t="s">
        <v>2330</v>
      </c>
      <c r="B1294" s="6" t="s">
        <v>731</v>
      </c>
      <c r="C1294" s="7"/>
    </row>
    <row r="1295" spans="1:3" x14ac:dyDescent="0.25">
      <c r="A1295" s="5">
        <v>38400001716000</v>
      </c>
      <c r="B1295" s="6" t="s">
        <v>2331</v>
      </c>
      <c r="C1295" s="7"/>
    </row>
    <row r="1296" spans="1:3" x14ac:dyDescent="0.25">
      <c r="A1296" s="5">
        <v>38400001716001</v>
      </c>
      <c r="B1296" s="6" t="s">
        <v>2332</v>
      </c>
      <c r="C1296" s="7"/>
    </row>
    <row r="1297" spans="1:3" x14ac:dyDescent="0.25">
      <c r="A1297" s="5">
        <v>38400001716002</v>
      </c>
      <c r="B1297" s="6" t="s">
        <v>2333</v>
      </c>
      <c r="C1297" s="7"/>
    </row>
    <row r="1298" spans="1:3" x14ac:dyDescent="0.25">
      <c r="A1298" s="5">
        <v>38480000411000</v>
      </c>
      <c r="B1298" s="6" t="s">
        <v>2238</v>
      </c>
      <c r="C1298" s="7"/>
    </row>
    <row r="1299" spans="1:3" x14ac:dyDescent="0.25">
      <c r="A1299" s="5">
        <v>38480001328000</v>
      </c>
      <c r="B1299" s="6" t="s">
        <v>2214</v>
      </c>
      <c r="C1299" s="7"/>
    </row>
    <row r="1300" spans="1:3" x14ac:dyDescent="0.25">
      <c r="A1300" s="5">
        <v>38480001328001</v>
      </c>
      <c r="B1300" s="6" t="s">
        <v>2215</v>
      </c>
      <c r="C1300" s="7"/>
    </row>
    <row r="1301" spans="1:3" x14ac:dyDescent="0.25">
      <c r="A1301" s="5">
        <v>38480001328002</v>
      </c>
      <c r="B1301" s="6" t="s">
        <v>2334</v>
      </c>
      <c r="C1301" s="7"/>
    </row>
    <row r="1302" spans="1:3" x14ac:dyDescent="0.25">
      <c r="A1302" s="5">
        <v>38480001328005</v>
      </c>
      <c r="B1302" s="6" t="s">
        <v>2335</v>
      </c>
      <c r="C1302" s="7"/>
    </row>
    <row r="1303" spans="1:3" x14ac:dyDescent="0.25">
      <c r="A1303" s="5">
        <v>38480001328009</v>
      </c>
      <c r="B1303" s="6" t="s">
        <v>2221</v>
      </c>
      <c r="C1303" s="7"/>
    </row>
    <row r="1304" spans="1:3" x14ac:dyDescent="0.25">
      <c r="A1304" s="5">
        <v>38480001328010</v>
      </c>
      <c r="B1304" s="6" t="s">
        <v>2222</v>
      </c>
      <c r="C1304" s="7"/>
    </row>
    <row r="1305" spans="1:3" x14ac:dyDescent="0.25">
      <c r="A1305" s="5">
        <v>38480001328012</v>
      </c>
      <c r="B1305" s="6" t="s">
        <v>2336</v>
      </c>
      <c r="C1305" s="7"/>
    </row>
    <row r="1306" spans="1:3" x14ac:dyDescent="0.25">
      <c r="A1306" s="5">
        <v>38480001328013</v>
      </c>
      <c r="B1306" s="6" t="s">
        <v>2337</v>
      </c>
      <c r="C1306" s="7"/>
    </row>
    <row r="1307" spans="1:3" x14ac:dyDescent="0.25">
      <c r="A1307" s="5">
        <v>38480001328014</v>
      </c>
      <c r="B1307" s="6" t="s">
        <v>2225</v>
      </c>
      <c r="C1307" s="7"/>
    </row>
    <row r="1308" spans="1:3" x14ac:dyDescent="0.25">
      <c r="A1308" s="5">
        <v>38480001328016</v>
      </c>
      <c r="B1308" s="6" t="s">
        <v>2227</v>
      </c>
      <c r="C1308" s="7"/>
    </row>
    <row r="1309" spans="1:3" x14ac:dyDescent="0.25">
      <c r="A1309" s="5">
        <v>38480001328017</v>
      </c>
      <c r="B1309" s="6" t="s">
        <v>2214</v>
      </c>
      <c r="C1309" s="7"/>
    </row>
    <row r="1310" spans="1:3" x14ac:dyDescent="0.25">
      <c r="A1310" s="5" t="s">
        <v>2338</v>
      </c>
      <c r="B1310" s="6" t="s">
        <v>2214</v>
      </c>
      <c r="C1310" s="7"/>
    </row>
    <row r="1311" spans="1:3" x14ac:dyDescent="0.25">
      <c r="A1311" s="5">
        <v>38480001521000</v>
      </c>
      <c r="B1311" s="6" t="s">
        <v>2299</v>
      </c>
      <c r="C1311" s="7"/>
    </row>
    <row r="1312" spans="1:3" x14ac:dyDescent="0.25">
      <c r="A1312" s="5" t="s">
        <v>2339</v>
      </c>
      <c r="B1312" s="6" t="s">
        <v>2299</v>
      </c>
      <c r="C1312" s="7"/>
    </row>
    <row r="1313" spans="1:3" x14ac:dyDescent="0.25">
      <c r="A1313" s="5">
        <v>38480001822000</v>
      </c>
      <c r="B1313" s="6" t="s">
        <v>2082</v>
      </c>
      <c r="C1313" s="7"/>
    </row>
    <row r="1314" spans="1:3" x14ac:dyDescent="0.25">
      <c r="A1314" s="5">
        <v>38490000406000</v>
      </c>
      <c r="B1314" s="6" t="s">
        <v>2233</v>
      </c>
      <c r="C1314" s="7"/>
    </row>
    <row r="1315" spans="1:3" x14ac:dyDescent="0.25">
      <c r="A1315" s="5" t="s">
        <v>2340</v>
      </c>
      <c r="B1315" s="6" t="s">
        <v>2233</v>
      </c>
      <c r="C1315" s="7"/>
    </row>
    <row r="1316" spans="1:3" x14ac:dyDescent="0.25">
      <c r="A1316" s="5">
        <v>38490001441000</v>
      </c>
      <c r="B1316" s="6" t="s">
        <v>2261</v>
      </c>
      <c r="C1316" s="7"/>
    </row>
    <row r="1317" spans="1:3" x14ac:dyDescent="0.25">
      <c r="A1317" s="5">
        <v>38490001441001</v>
      </c>
      <c r="B1317" s="6" t="s">
        <v>2262</v>
      </c>
      <c r="C1317" s="7"/>
    </row>
    <row r="1318" spans="1:3" x14ac:dyDescent="0.25">
      <c r="A1318" s="5" t="s">
        <v>2341</v>
      </c>
      <c r="B1318" s="6" t="s">
        <v>2342</v>
      </c>
      <c r="C1318" s="7"/>
    </row>
    <row r="1319" spans="1:3" x14ac:dyDescent="0.25">
      <c r="A1319" s="5">
        <v>38490001717000</v>
      </c>
      <c r="B1319" s="6" t="s">
        <v>2308</v>
      </c>
      <c r="C1319" s="7"/>
    </row>
    <row r="1320" spans="1:3" x14ac:dyDescent="0.25">
      <c r="A1320" s="5" t="s">
        <v>2343</v>
      </c>
      <c r="B1320" s="6" t="s">
        <v>2344</v>
      </c>
      <c r="C1320" s="7"/>
    </row>
    <row r="1321" spans="1:3" x14ac:dyDescent="0.25">
      <c r="A1321" s="5">
        <v>38490001719000</v>
      </c>
      <c r="B1321" s="6" t="s">
        <v>2263</v>
      </c>
      <c r="C1321" s="7"/>
    </row>
    <row r="1322" spans="1:3" x14ac:dyDescent="0.25">
      <c r="A1322" s="5">
        <v>38490001719001</v>
      </c>
      <c r="B1322" s="6" t="s">
        <v>2264</v>
      </c>
      <c r="C1322" s="7"/>
    </row>
    <row r="1323" spans="1:3" x14ac:dyDescent="0.25">
      <c r="A1323" s="5">
        <v>38490001719002</v>
      </c>
      <c r="B1323" s="6" t="s">
        <v>2264</v>
      </c>
      <c r="C1323" s="7"/>
    </row>
    <row r="1324" spans="1:3" x14ac:dyDescent="0.25">
      <c r="A1324" s="5">
        <v>38490001719003</v>
      </c>
      <c r="B1324" s="6" t="s">
        <v>2345</v>
      </c>
      <c r="C1324" s="7"/>
    </row>
    <row r="1325" spans="1:3" x14ac:dyDescent="0.25">
      <c r="A1325" s="5">
        <v>38490001719004</v>
      </c>
      <c r="B1325" s="6" t="s">
        <v>2346</v>
      </c>
      <c r="C1325" s="7"/>
    </row>
    <row r="1326" spans="1:3" x14ac:dyDescent="0.25">
      <c r="A1326" s="5">
        <v>38490001719005</v>
      </c>
      <c r="B1326" s="6" t="s">
        <v>2347</v>
      </c>
      <c r="C1326" s="7"/>
    </row>
    <row r="1327" spans="1:3" x14ac:dyDescent="0.25">
      <c r="A1327" s="5">
        <v>38490001719006</v>
      </c>
      <c r="B1327" s="6" t="s">
        <v>2348</v>
      </c>
      <c r="C1327" s="7"/>
    </row>
    <row r="1328" spans="1:3" x14ac:dyDescent="0.25">
      <c r="A1328" s="5">
        <v>38490001719007</v>
      </c>
      <c r="B1328" s="6" t="s">
        <v>2349</v>
      </c>
      <c r="C1328" s="7"/>
    </row>
    <row r="1329" spans="1:3" x14ac:dyDescent="0.25">
      <c r="A1329" s="5" t="s">
        <v>2350</v>
      </c>
      <c r="B1329" s="6" t="s">
        <v>2351</v>
      </c>
      <c r="C1329" s="7"/>
    </row>
    <row r="1330" spans="1:3" x14ac:dyDescent="0.25">
      <c r="A1330" s="5">
        <v>38490001720000</v>
      </c>
      <c r="B1330" s="6" t="s">
        <v>2265</v>
      </c>
      <c r="C1330" s="7"/>
    </row>
    <row r="1331" spans="1:3" x14ac:dyDescent="0.25">
      <c r="A1331" s="5" t="s">
        <v>2352</v>
      </c>
      <c r="B1331" s="6" t="s">
        <v>2353</v>
      </c>
      <c r="C1331" s="7"/>
    </row>
    <row r="1332" spans="1:3" x14ac:dyDescent="0.25">
      <c r="A1332" s="5">
        <v>38490001722000</v>
      </c>
      <c r="B1332" s="6" t="s">
        <v>2354</v>
      </c>
      <c r="C1332" s="7"/>
    </row>
    <row r="1333" spans="1:3" x14ac:dyDescent="0.25">
      <c r="A1333" s="5">
        <v>38490001722001</v>
      </c>
      <c r="B1333" s="6" t="s">
        <v>2355</v>
      </c>
      <c r="C1333" s="7"/>
    </row>
    <row r="1334" spans="1:3" x14ac:dyDescent="0.25">
      <c r="A1334" s="5">
        <v>38490001722002</v>
      </c>
      <c r="B1334" s="6" t="s">
        <v>2277</v>
      </c>
      <c r="C1334" s="7"/>
    </row>
    <row r="1335" spans="1:3" x14ac:dyDescent="0.25">
      <c r="A1335" s="5">
        <v>38490001722003</v>
      </c>
      <c r="B1335" s="6" t="s">
        <v>2356</v>
      </c>
      <c r="C1335" s="7"/>
    </row>
    <row r="1336" spans="1:3" x14ac:dyDescent="0.25">
      <c r="A1336" s="5">
        <v>38490001722004</v>
      </c>
      <c r="B1336" s="6" t="s">
        <v>2357</v>
      </c>
      <c r="C1336" s="7"/>
    </row>
    <row r="1337" spans="1:3" x14ac:dyDescent="0.25">
      <c r="A1337" s="5">
        <v>38490001722005</v>
      </c>
      <c r="B1337" s="6" t="s">
        <v>2358</v>
      </c>
      <c r="C1337" s="7"/>
    </row>
    <row r="1338" spans="1:3" x14ac:dyDescent="0.25">
      <c r="A1338" s="5" t="s">
        <v>2359</v>
      </c>
      <c r="B1338" s="6" t="s">
        <v>2360</v>
      </c>
      <c r="C1338" s="7"/>
    </row>
    <row r="1339" spans="1:3" x14ac:dyDescent="0.25">
      <c r="A1339" s="5">
        <v>38490001723000</v>
      </c>
      <c r="B1339" s="6" t="s">
        <v>2361</v>
      </c>
      <c r="C1339" s="7"/>
    </row>
    <row r="1340" spans="1:3" x14ac:dyDescent="0.25">
      <c r="A1340" s="5">
        <v>38490001760000</v>
      </c>
      <c r="B1340" s="6" t="s">
        <v>2309</v>
      </c>
      <c r="C1340" s="7"/>
    </row>
    <row r="1341" spans="1:3" x14ac:dyDescent="0.25">
      <c r="A1341" s="5" t="s">
        <v>2362</v>
      </c>
      <c r="B1341" s="6" t="s">
        <v>2311</v>
      </c>
      <c r="C1341" s="7"/>
    </row>
    <row r="1342" spans="1:3" x14ac:dyDescent="0.25">
      <c r="A1342" s="5">
        <v>38490001821000</v>
      </c>
      <c r="B1342" s="6" t="s">
        <v>2266</v>
      </c>
      <c r="C1342" s="7"/>
    </row>
    <row r="1343" spans="1:3" x14ac:dyDescent="0.25">
      <c r="A1343" s="5" t="s">
        <v>2363</v>
      </c>
      <c r="B1343" s="6" t="s">
        <v>2364</v>
      </c>
      <c r="C1343" s="7"/>
    </row>
    <row r="1344" spans="1:3" x14ac:dyDescent="0.25">
      <c r="A1344" s="5">
        <v>38490001843000</v>
      </c>
      <c r="B1344" s="6" t="s">
        <v>2267</v>
      </c>
      <c r="C1344" s="7"/>
    </row>
    <row r="1345" spans="1:3" x14ac:dyDescent="0.25">
      <c r="A1345" s="5">
        <v>38490001843001</v>
      </c>
      <c r="B1345" s="6" t="s">
        <v>2268</v>
      </c>
      <c r="C1345" s="7"/>
    </row>
    <row r="1346" spans="1:3" x14ac:dyDescent="0.25">
      <c r="A1346" s="5">
        <v>38490001843002</v>
      </c>
      <c r="B1346" s="6" t="s">
        <v>2365</v>
      </c>
      <c r="C1346" s="7"/>
    </row>
    <row r="1347" spans="1:3" x14ac:dyDescent="0.25">
      <c r="A1347" s="5" t="s">
        <v>2366</v>
      </c>
      <c r="B1347" s="6" t="s">
        <v>2267</v>
      </c>
      <c r="C1347" s="7"/>
    </row>
    <row r="1348" spans="1:3" x14ac:dyDescent="0.25">
      <c r="A1348" s="5">
        <v>38500000007000</v>
      </c>
      <c r="B1348" s="6" t="s">
        <v>2367</v>
      </c>
      <c r="C1348" s="7"/>
    </row>
    <row r="1349" spans="1:3" x14ac:dyDescent="0.25">
      <c r="A1349" s="5" t="s">
        <v>237</v>
      </c>
      <c r="B1349" s="6" t="s">
        <v>698</v>
      </c>
      <c r="C1349" s="7"/>
    </row>
    <row r="1350" spans="1:3" x14ac:dyDescent="0.25">
      <c r="A1350" s="5" t="s">
        <v>508</v>
      </c>
      <c r="B1350" s="6" t="s">
        <v>704</v>
      </c>
      <c r="C1350" s="7"/>
    </row>
    <row r="1351" spans="1:3" x14ac:dyDescent="0.25">
      <c r="A1351" s="5" t="s">
        <v>2368</v>
      </c>
      <c r="B1351" s="6" t="s">
        <v>704</v>
      </c>
      <c r="C1351" s="7"/>
    </row>
    <row r="1352" spans="1:3" x14ac:dyDescent="0.25">
      <c r="A1352" s="5" t="s">
        <v>2369</v>
      </c>
      <c r="B1352" s="6" t="s">
        <v>722</v>
      </c>
      <c r="C1352" s="7"/>
    </row>
    <row r="1353" spans="1:3" x14ac:dyDescent="0.25">
      <c r="A1353" s="5">
        <v>39000001688000</v>
      </c>
      <c r="B1353" s="6" t="s">
        <v>2370</v>
      </c>
      <c r="C1353" s="7"/>
    </row>
    <row r="1354" spans="1:3" x14ac:dyDescent="0.25">
      <c r="A1354" s="5">
        <v>39080001403000</v>
      </c>
      <c r="B1354" s="6" t="s">
        <v>2281</v>
      </c>
      <c r="C1354" s="7"/>
    </row>
    <row r="1355" spans="1:3" x14ac:dyDescent="0.25">
      <c r="A1355" s="5">
        <v>53200000019000</v>
      </c>
      <c r="B1355" s="6" t="s">
        <v>2371</v>
      </c>
      <c r="C1355" s="7"/>
    </row>
    <row r="1356" spans="1:3" x14ac:dyDescent="0.25">
      <c r="A1356" s="5">
        <v>53200000023000</v>
      </c>
      <c r="B1356" s="6" t="s">
        <v>2372</v>
      </c>
      <c r="C1356" s="7"/>
    </row>
    <row r="1357" spans="1:3" x14ac:dyDescent="0.25">
      <c r="A1357" s="5">
        <v>53200000024000</v>
      </c>
      <c r="B1357" s="6" t="s">
        <v>2373</v>
      </c>
      <c r="C1357" s="7"/>
    </row>
    <row r="1358" spans="1:3" x14ac:dyDescent="0.25">
      <c r="A1358" s="5">
        <v>53200000027000</v>
      </c>
      <c r="B1358" s="6" t="s">
        <v>2374</v>
      </c>
      <c r="C1358" s="7"/>
    </row>
    <row r="1359" spans="1:3" x14ac:dyDescent="0.25">
      <c r="A1359" s="5">
        <v>53200000028000</v>
      </c>
      <c r="B1359" s="6" t="s">
        <v>2375</v>
      </c>
      <c r="C1359" s="7"/>
    </row>
    <row r="1360" spans="1:3" x14ac:dyDescent="0.25">
      <c r="A1360" s="5">
        <v>53200000030000</v>
      </c>
      <c r="B1360" s="6" t="s">
        <v>2376</v>
      </c>
      <c r="C1360" s="7"/>
    </row>
    <row r="1361" spans="1:3" x14ac:dyDescent="0.25">
      <c r="A1361" s="5">
        <v>53200000035000</v>
      </c>
      <c r="B1361" s="6" t="s">
        <v>2377</v>
      </c>
      <c r="C1361" s="7"/>
    </row>
    <row r="1362" spans="1:3" x14ac:dyDescent="0.25">
      <c r="A1362" s="5">
        <v>53200000036000</v>
      </c>
      <c r="B1362" s="6" t="s">
        <v>2378</v>
      </c>
      <c r="C1362" s="7"/>
    </row>
    <row r="1363" spans="1:3" x14ac:dyDescent="0.25">
      <c r="A1363" s="5">
        <v>53200000621000</v>
      </c>
      <c r="B1363" s="6" t="s">
        <v>2379</v>
      </c>
      <c r="C1363" s="7"/>
    </row>
    <row r="1364" spans="1:3" x14ac:dyDescent="0.25">
      <c r="A1364" s="5">
        <v>53200001181000</v>
      </c>
      <c r="B1364" s="6" t="s">
        <v>2380</v>
      </c>
      <c r="C1364" s="7"/>
    </row>
    <row r="1365" spans="1:3" x14ac:dyDescent="0.25">
      <c r="A1365" s="5">
        <v>63200000025000</v>
      </c>
      <c r="B1365" s="6" t="s">
        <v>2381</v>
      </c>
      <c r="C1365" s="7"/>
    </row>
    <row r="1366" spans="1:3" x14ac:dyDescent="0.25">
      <c r="A1366" s="5">
        <v>63200000034000</v>
      </c>
      <c r="B1366" s="6" t="s">
        <v>2382</v>
      </c>
      <c r="C1366" s="7"/>
    </row>
    <row r="1367" spans="1:3" x14ac:dyDescent="0.25">
      <c r="A1367" s="5">
        <v>63200001161000</v>
      </c>
      <c r="B1367" s="6" t="s">
        <v>2383</v>
      </c>
      <c r="C1367" s="7"/>
    </row>
    <row r="1368" spans="1:3" x14ac:dyDescent="0.25">
      <c r="A1368" s="5">
        <v>63200001227000</v>
      </c>
      <c r="B1368" s="6" t="s">
        <v>2384</v>
      </c>
      <c r="C1368" s="7"/>
    </row>
    <row r="1369" spans="1:3" x14ac:dyDescent="0.25">
      <c r="A1369" s="5">
        <v>63300000038000</v>
      </c>
      <c r="B1369" s="6" t="s">
        <v>2385</v>
      </c>
      <c r="C1369" s="7"/>
    </row>
    <row r="1370" spans="1:3" x14ac:dyDescent="0.25">
      <c r="A1370" s="5">
        <v>63300000039000</v>
      </c>
      <c r="B1370" s="6" t="s">
        <v>2386</v>
      </c>
      <c r="C1370" s="7"/>
    </row>
    <row r="1371" spans="1:3" x14ac:dyDescent="0.25">
      <c r="A1371" s="5">
        <v>63300000040000</v>
      </c>
      <c r="B1371" s="6" t="s">
        <v>2387</v>
      </c>
      <c r="C1371" s="7"/>
    </row>
    <row r="1372" spans="1:3" x14ac:dyDescent="0.25">
      <c r="A1372" s="5">
        <v>63300000044000</v>
      </c>
      <c r="B1372" s="6" t="s">
        <v>2388</v>
      </c>
      <c r="C1372" s="7"/>
    </row>
    <row r="1373" spans="1:3" x14ac:dyDescent="0.25">
      <c r="A1373" s="5">
        <v>63300000045000</v>
      </c>
      <c r="B1373" s="6" t="s">
        <v>2389</v>
      </c>
      <c r="C1373" s="7"/>
    </row>
    <row r="1374" spans="1:3" x14ac:dyDescent="0.25">
      <c r="A1374" s="5">
        <v>63300000049000</v>
      </c>
      <c r="B1374" s="6" t="s">
        <v>2390</v>
      </c>
      <c r="C1374" s="7"/>
    </row>
    <row r="1375" spans="1:3" x14ac:dyDescent="0.25">
      <c r="A1375" s="5">
        <v>63300000063000</v>
      </c>
      <c r="B1375" s="6" t="s">
        <v>2391</v>
      </c>
      <c r="C1375" s="7"/>
    </row>
    <row r="1376" spans="1:3" x14ac:dyDescent="0.25">
      <c r="A1376" s="5">
        <v>63300000622000</v>
      </c>
      <c r="B1376" s="6" t="s">
        <v>2392</v>
      </c>
      <c r="C1376" s="7"/>
    </row>
    <row r="1377" spans="1:3" x14ac:dyDescent="0.25">
      <c r="A1377" s="5" t="s">
        <v>2393</v>
      </c>
      <c r="B1377" s="6" t="s">
        <v>2394</v>
      </c>
      <c r="C1377" s="7"/>
    </row>
    <row r="1378" spans="1:3" x14ac:dyDescent="0.25">
      <c r="A1378" s="5" t="s">
        <v>2395</v>
      </c>
      <c r="B1378" s="6" t="s">
        <v>2396</v>
      </c>
      <c r="C1378" s="7"/>
    </row>
    <row r="1379" spans="1:3" x14ac:dyDescent="0.25">
      <c r="A1379" s="5" t="s">
        <v>2397</v>
      </c>
      <c r="B1379" s="6" t="s">
        <v>2398</v>
      </c>
      <c r="C1379" s="7"/>
    </row>
    <row r="1380" spans="1:3" x14ac:dyDescent="0.25">
      <c r="A1380" s="5" t="s">
        <v>525</v>
      </c>
      <c r="B1380" s="6" t="s">
        <v>2399</v>
      </c>
      <c r="C1380" s="7"/>
    </row>
    <row r="1381" spans="1:3" x14ac:dyDescent="0.25">
      <c r="A1381" s="5" t="s">
        <v>2400</v>
      </c>
      <c r="B1381" s="6" t="s">
        <v>2401</v>
      </c>
      <c r="C1381" s="7"/>
    </row>
    <row r="1382" spans="1:3" x14ac:dyDescent="0.25">
      <c r="A1382" s="5" t="s">
        <v>2402</v>
      </c>
      <c r="B1382" s="6" t="s">
        <v>2403</v>
      </c>
      <c r="C1382" s="7"/>
    </row>
    <row r="1383" spans="1:3" x14ac:dyDescent="0.25">
      <c r="A1383" s="5" t="s">
        <v>2404</v>
      </c>
      <c r="B1383" s="6" t="s">
        <v>2405</v>
      </c>
      <c r="C1383" s="7"/>
    </row>
    <row r="1384" spans="1:3" x14ac:dyDescent="0.25">
      <c r="A1384" s="5" t="s">
        <v>2406</v>
      </c>
      <c r="B1384" s="6" t="s">
        <v>2407</v>
      </c>
      <c r="C1384" s="7"/>
    </row>
    <row r="1385" spans="1:3" x14ac:dyDescent="0.25">
      <c r="A1385" s="5" t="s">
        <v>2408</v>
      </c>
      <c r="B1385" s="6" t="s">
        <v>2409</v>
      </c>
      <c r="C1385" s="7"/>
    </row>
    <row r="1386" spans="1:3" x14ac:dyDescent="0.25">
      <c r="A1386" s="5" t="s">
        <v>2410</v>
      </c>
      <c r="B1386" s="6" t="s">
        <v>2411</v>
      </c>
      <c r="C1386" s="7"/>
    </row>
    <row r="1387" spans="1:3" x14ac:dyDescent="0.25">
      <c r="A1387" s="5"/>
      <c r="C1387" s="7"/>
    </row>
    <row r="1388" spans="1:3" x14ac:dyDescent="0.25">
      <c r="A1388" s="9" t="s">
        <v>2412</v>
      </c>
      <c r="B1388" s="6" t="s">
        <v>2261</v>
      </c>
      <c r="C1388" s="7"/>
    </row>
    <row r="1389" spans="1:3" x14ac:dyDescent="0.25">
      <c r="A1389" s="5">
        <v>37190000329000</v>
      </c>
      <c r="B1389" s="6" t="s">
        <v>2113</v>
      </c>
      <c r="C1389" s="7"/>
    </row>
    <row r="1390" spans="1:3" x14ac:dyDescent="0.25">
      <c r="A1390" s="9" t="s">
        <v>524</v>
      </c>
      <c r="B1390" s="6" t="s">
        <v>1008</v>
      </c>
      <c r="C1390" s="7"/>
    </row>
    <row r="1391" spans="1:3" x14ac:dyDescent="0.25">
      <c r="A1391" s="9">
        <v>37080002175000</v>
      </c>
      <c r="B1391" s="10" t="s">
        <v>2413</v>
      </c>
      <c r="C1391" s="7"/>
    </row>
    <row r="1392" spans="1:3" x14ac:dyDescent="0.25">
      <c r="A1392" s="111">
        <v>10020002206000</v>
      </c>
      <c r="B1392" s="6" t="s">
        <v>2559</v>
      </c>
      <c r="C1392" s="7"/>
    </row>
    <row r="1393" spans="1:3" x14ac:dyDescent="0.25">
      <c r="A1393" s="5"/>
      <c r="C139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PENDENTS</vt:lpstr>
      <vt:lpstr>RESUM</vt:lpstr>
      <vt:lpstr>noms ceges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Julià</dc:creator>
  <cp:lastModifiedBy>Teresa Alsina</cp:lastModifiedBy>
  <cp:lastPrinted>2021-06-09T16:41:36Z</cp:lastPrinted>
  <dcterms:created xsi:type="dcterms:W3CDTF">2021-04-01T12:09:37Z</dcterms:created>
  <dcterms:modified xsi:type="dcterms:W3CDTF">2021-06-11T12:58:41Z</dcterms:modified>
</cp:coreProperties>
</file>