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y\Desktop\PHYlO_TRANSC\Paper_to_thesis\"/>
    </mc:Choice>
  </mc:AlternateContent>
  <xr:revisionPtr revIDLastSave="0" documentId="8_{5BA52F7B-F237-40C3-8132-DF75018871FF}" xr6:coauthVersionLast="45" xr6:coauthVersionMax="45" xr10:uidLastSave="{00000000-0000-0000-0000-000000000000}"/>
  <bookViews>
    <workbookView xWindow="-28920" yWindow="-120" windowWidth="29040" windowHeight="15840" tabRatio="500" firstSheet="3" activeTab="4" xr2:uid="{00000000-000D-0000-FFFF-FFFF00000000}"/>
  </bookViews>
  <sheets>
    <sheet name="Supp_Table_1_ Samples Informati" sheetId="1" r:id="rId1"/>
    <sheet name="Supp_Table_2_species_ID" sheetId="2" r:id="rId2"/>
    <sheet name="Supp_Table_3_Results by samples" sheetId="3" r:id="rId3"/>
    <sheet name="Supp_Table_4_Orthofinder Result" sheetId="4" r:id="rId4"/>
    <sheet name="Supp_Table_5 Datasets Compositi" sheetId="5" r:id="rId5"/>
    <sheet name="Supp_Table_6_Log_results" sheetId="6" r:id="rId6"/>
  </sheets>
  <definedNames>
    <definedName name="_xlnm._FilterDatabase" localSheetId="0" hidden="1">'Supp_Table_1_ Samples Informati'!$B$3:$I$83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Y88" i="3" l="1"/>
  <c r="P88" i="3"/>
  <c r="S88" i="3" s="1"/>
  <c r="O88" i="3"/>
  <c r="M88" i="3"/>
  <c r="J88" i="3"/>
  <c r="E88" i="3"/>
  <c r="Y84" i="3"/>
  <c r="P84" i="3"/>
  <c r="S84" i="3" s="1"/>
  <c r="O84" i="3"/>
  <c r="M84" i="3"/>
  <c r="J84" i="3"/>
  <c r="E84" i="3"/>
  <c r="Y83" i="3"/>
  <c r="P83" i="3"/>
  <c r="S83" i="3" s="1"/>
  <c r="O83" i="3"/>
  <c r="M83" i="3"/>
  <c r="J83" i="3"/>
  <c r="E83" i="3"/>
  <c r="Y82" i="3"/>
  <c r="P82" i="3"/>
  <c r="S82" i="3" s="1"/>
  <c r="O82" i="3"/>
  <c r="M82" i="3"/>
  <c r="J82" i="3"/>
  <c r="E82" i="3"/>
  <c r="Y81" i="3"/>
  <c r="P81" i="3"/>
  <c r="S81" i="3" s="1"/>
  <c r="O81" i="3"/>
  <c r="M81" i="3"/>
  <c r="J81" i="3"/>
  <c r="E81" i="3"/>
  <c r="Y80" i="3"/>
  <c r="P80" i="3"/>
  <c r="S80" i="3" s="1"/>
  <c r="O80" i="3"/>
  <c r="M80" i="3"/>
  <c r="J80" i="3"/>
  <c r="E80" i="3"/>
  <c r="Y79" i="3"/>
  <c r="P79" i="3"/>
  <c r="S79" i="3" s="1"/>
  <c r="O79" i="3"/>
  <c r="M79" i="3"/>
  <c r="J79" i="3"/>
  <c r="E79" i="3"/>
  <c r="Y78" i="3"/>
  <c r="P78" i="3"/>
  <c r="S78" i="3" s="1"/>
  <c r="O78" i="3"/>
  <c r="M78" i="3"/>
  <c r="J78" i="3"/>
  <c r="E78" i="3"/>
  <c r="Y77" i="3"/>
  <c r="P77" i="3"/>
  <c r="S77" i="3" s="1"/>
  <c r="O77" i="3"/>
  <c r="M77" i="3"/>
  <c r="J77" i="3"/>
  <c r="E77" i="3"/>
  <c r="Y76" i="3"/>
  <c r="P76" i="3"/>
  <c r="S76" i="3" s="1"/>
  <c r="O76" i="3"/>
  <c r="M76" i="3"/>
  <c r="J76" i="3"/>
  <c r="E76" i="3"/>
  <c r="Y75" i="3"/>
  <c r="P75" i="3"/>
  <c r="S75" i="3" s="1"/>
  <c r="O75" i="3"/>
  <c r="M75" i="3"/>
  <c r="J75" i="3"/>
  <c r="E75" i="3"/>
  <c r="Y74" i="3"/>
  <c r="P74" i="3"/>
  <c r="S74" i="3" s="1"/>
  <c r="O74" i="3"/>
  <c r="M74" i="3"/>
  <c r="J74" i="3"/>
  <c r="E74" i="3"/>
  <c r="Y73" i="3"/>
  <c r="P73" i="3"/>
  <c r="S73" i="3" s="1"/>
  <c r="O73" i="3"/>
  <c r="M73" i="3"/>
  <c r="J73" i="3"/>
  <c r="E73" i="3"/>
  <c r="Y72" i="3"/>
  <c r="P72" i="3"/>
  <c r="S72" i="3" s="1"/>
  <c r="O72" i="3"/>
  <c r="M72" i="3"/>
  <c r="J72" i="3"/>
  <c r="E72" i="3"/>
  <c r="Y71" i="3"/>
  <c r="P71" i="3"/>
  <c r="S71" i="3" s="1"/>
  <c r="O71" i="3"/>
  <c r="M71" i="3"/>
  <c r="J71" i="3"/>
  <c r="E71" i="3"/>
  <c r="Y70" i="3"/>
  <c r="P70" i="3"/>
  <c r="S70" i="3" s="1"/>
  <c r="O70" i="3"/>
  <c r="M70" i="3"/>
  <c r="J70" i="3"/>
  <c r="E70" i="3"/>
  <c r="Y69" i="3"/>
  <c r="P69" i="3"/>
  <c r="S69" i="3" s="1"/>
  <c r="O69" i="3"/>
  <c r="M69" i="3"/>
  <c r="J69" i="3"/>
  <c r="E69" i="3"/>
  <c r="Y68" i="3"/>
  <c r="P68" i="3"/>
  <c r="S68" i="3" s="1"/>
  <c r="O68" i="3"/>
  <c r="M68" i="3"/>
  <c r="J68" i="3"/>
  <c r="E68" i="3"/>
  <c r="Y67" i="3"/>
  <c r="P67" i="3"/>
  <c r="S67" i="3" s="1"/>
  <c r="O67" i="3"/>
  <c r="M67" i="3"/>
  <c r="J67" i="3"/>
  <c r="E67" i="3"/>
  <c r="Y66" i="3"/>
  <c r="P66" i="3"/>
  <c r="S66" i="3" s="1"/>
  <c r="O66" i="3"/>
  <c r="M66" i="3"/>
  <c r="J66" i="3"/>
  <c r="E66" i="3"/>
  <c r="Y65" i="3"/>
  <c r="P65" i="3"/>
  <c r="S65" i="3" s="1"/>
  <c r="O65" i="3"/>
  <c r="M65" i="3"/>
  <c r="J65" i="3"/>
  <c r="E65" i="3"/>
  <c r="Y64" i="3"/>
  <c r="P64" i="3"/>
  <c r="S64" i="3" s="1"/>
  <c r="O64" i="3"/>
  <c r="M64" i="3"/>
  <c r="J64" i="3"/>
  <c r="E64" i="3"/>
  <c r="Y63" i="3"/>
  <c r="P63" i="3"/>
  <c r="S63" i="3" s="1"/>
  <c r="O63" i="3"/>
  <c r="M63" i="3"/>
  <c r="J63" i="3"/>
  <c r="E63" i="3"/>
  <c r="Y62" i="3"/>
  <c r="P62" i="3"/>
  <c r="S62" i="3" s="1"/>
  <c r="O62" i="3"/>
  <c r="M62" i="3"/>
  <c r="J62" i="3"/>
  <c r="E62" i="3"/>
  <c r="Y61" i="3"/>
  <c r="P61" i="3"/>
  <c r="S61" i="3" s="1"/>
  <c r="O61" i="3"/>
  <c r="M61" i="3"/>
  <c r="J61" i="3"/>
  <c r="E61" i="3"/>
  <c r="Y60" i="3"/>
  <c r="P60" i="3"/>
  <c r="S60" i="3" s="1"/>
  <c r="O60" i="3"/>
  <c r="M60" i="3"/>
  <c r="J60" i="3"/>
  <c r="E60" i="3"/>
  <c r="Y59" i="3"/>
  <c r="P59" i="3"/>
  <c r="S59" i="3" s="1"/>
  <c r="O59" i="3"/>
  <c r="M59" i="3"/>
  <c r="J59" i="3"/>
  <c r="E59" i="3"/>
  <c r="Y58" i="3"/>
  <c r="P58" i="3"/>
  <c r="S58" i="3" s="1"/>
  <c r="O58" i="3"/>
  <c r="M58" i="3"/>
  <c r="J58" i="3"/>
  <c r="E58" i="3"/>
  <c r="Y57" i="3"/>
  <c r="P57" i="3"/>
  <c r="S57" i="3" s="1"/>
  <c r="O57" i="3"/>
  <c r="M57" i="3"/>
  <c r="J57" i="3"/>
  <c r="E57" i="3"/>
  <c r="Y56" i="3"/>
  <c r="P56" i="3"/>
  <c r="S56" i="3" s="1"/>
  <c r="O56" i="3"/>
  <c r="M56" i="3"/>
  <c r="J56" i="3"/>
  <c r="E56" i="3"/>
  <c r="Y55" i="3"/>
  <c r="P55" i="3"/>
  <c r="S55" i="3" s="1"/>
  <c r="O55" i="3"/>
  <c r="M55" i="3"/>
  <c r="J55" i="3"/>
  <c r="E55" i="3"/>
  <c r="Y54" i="3"/>
  <c r="P54" i="3"/>
  <c r="S54" i="3" s="1"/>
  <c r="O54" i="3"/>
  <c r="M54" i="3"/>
  <c r="J54" i="3"/>
  <c r="E54" i="3"/>
  <c r="Y53" i="3"/>
  <c r="P53" i="3"/>
  <c r="S53" i="3" s="1"/>
  <c r="O53" i="3"/>
  <c r="M53" i="3"/>
  <c r="J53" i="3"/>
  <c r="E53" i="3"/>
  <c r="Y52" i="3"/>
  <c r="P52" i="3"/>
  <c r="S52" i="3" s="1"/>
  <c r="O52" i="3"/>
  <c r="M52" i="3"/>
  <c r="J52" i="3"/>
  <c r="E52" i="3"/>
  <c r="Y51" i="3"/>
  <c r="P51" i="3"/>
  <c r="S51" i="3" s="1"/>
  <c r="O51" i="3"/>
  <c r="M51" i="3"/>
  <c r="J51" i="3"/>
  <c r="E51" i="3"/>
  <c r="Y50" i="3"/>
  <c r="P50" i="3"/>
  <c r="S50" i="3" s="1"/>
  <c r="O50" i="3"/>
  <c r="M50" i="3"/>
  <c r="J50" i="3"/>
  <c r="E50" i="3"/>
  <c r="Y49" i="3"/>
  <c r="P49" i="3"/>
  <c r="S49" i="3" s="1"/>
  <c r="O49" i="3"/>
  <c r="M49" i="3"/>
  <c r="J49" i="3"/>
  <c r="E49" i="3"/>
  <c r="Y48" i="3"/>
  <c r="P48" i="3"/>
  <c r="S48" i="3" s="1"/>
  <c r="O48" i="3"/>
  <c r="M48" i="3"/>
  <c r="J48" i="3"/>
  <c r="E48" i="3"/>
  <c r="Y47" i="3"/>
  <c r="P47" i="3"/>
  <c r="S47" i="3" s="1"/>
  <c r="O47" i="3"/>
  <c r="M47" i="3"/>
  <c r="J47" i="3"/>
  <c r="E47" i="3"/>
  <c r="Y46" i="3"/>
  <c r="P46" i="3"/>
  <c r="S46" i="3" s="1"/>
  <c r="O46" i="3"/>
  <c r="M46" i="3"/>
  <c r="J46" i="3"/>
  <c r="E46" i="3"/>
  <c r="Y45" i="3"/>
  <c r="P45" i="3"/>
  <c r="S45" i="3" s="1"/>
  <c r="O45" i="3"/>
  <c r="M45" i="3"/>
  <c r="J45" i="3"/>
  <c r="E45" i="3"/>
  <c r="Y44" i="3"/>
  <c r="P44" i="3"/>
  <c r="S44" i="3" s="1"/>
  <c r="O44" i="3"/>
  <c r="M44" i="3"/>
  <c r="J44" i="3"/>
  <c r="E44" i="3"/>
  <c r="Y43" i="3"/>
  <c r="P43" i="3"/>
  <c r="S43" i="3" s="1"/>
  <c r="O43" i="3"/>
  <c r="M43" i="3"/>
  <c r="J43" i="3"/>
  <c r="E43" i="3"/>
  <c r="Y42" i="3"/>
  <c r="P42" i="3"/>
  <c r="S42" i="3" s="1"/>
  <c r="O42" i="3"/>
  <c r="M42" i="3"/>
  <c r="J42" i="3"/>
  <c r="E42" i="3"/>
  <c r="Y41" i="3"/>
  <c r="P41" i="3"/>
  <c r="S41" i="3" s="1"/>
  <c r="O41" i="3"/>
  <c r="M41" i="3"/>
  <c r="J41" i="3"/>
  <c r="E41" i="3"/>
  <c r="Y40" i="3"/>
  <c r="P40" i="3"/>
  <c r="S40" i="3" s="1"/>
  <c r="O40" i="3"/>
  <c r="M40" i="3"/>
  <c r="J40" i="3"/>
  <c r="E40" i="3"/>
  <c r="Y39" i="3"/>
  <c r="P39" i="3"/>
  <c r="S39" i="3" s="1"/>
  <c r="O39" i="3"/>
  <c r="M39" i="3"/>
  <c r="J39" i="3"/>
  <c r="E39" i="3"/>
  <c r="Y38" i="3"/>
  <c r="P38" i="3"/>
  <c r="S38" i="3" s="1"/>
  <c r="O38" i="3"/>
  <c r="M38" i="3"/>
  <c r="J38" i="3"/>
  <c r="E38" i="3"/>
  <c r="Y37" i="3"/>
  <c r="P37" i="3"/>
  <c r="S37" i="3" s="1"/>
  <c r="O37" i="3"/>
  <c r="M37" i="3"/>
  <c r="J37" i="3"/>
  <c r="E37" i="3"/>
  <c r="Y36" i="3"/>
  <c r="P36" i="3"/>
  <c r="S36" i="3" s="1"/>
  <c r="O36" i="3"/>
  <c r="M36" i="3"/>
  <c r="J36" i="3"/>
  <c r="E36" i="3"/>
  <c r="Y35" i="3"/>
  <c r="P35" i="3"/>
  <c r="S35" i="3" s="1"/>
  <c r="O35" i="3"/>
  <c r="M35" i="3"/>
  <c r="J35" i="3"/>
  <c r="E35" i="3"/>
  <c r="Y34" i="3"/>
  <c r="P34" i="3"/>
  <c r="S34" i="3" s="1"/>
  <c r="O34" i="3"/>
  <c r="M34" i="3"/>
  <c r="J34" i="3"/>
  <c r="E34" i="3"/>
  <c r="Y33" i="3"/>
  <c r="P33" i="3"/>
  <c r="S33" i="3" s="1"/>
  <c r="O33" i="3"/>
  <c r="M33" i="3"/>
  <c r="J33" i="3"/>
  <c r="E33" i="3"/>
  <c r="Y32" i="3"/>
  <c r="P32" i="3"/>
  <c r="S32" i="3" s="1"/>
  <c r="O32" i="3"/>
  <c r="M32" i="3"/>
  <c r="J32" i="3"/>
  <c r="E32" i="3"/>
  <c r="Y31" i="3"/>
  <c r="P31" i="3"/>
  <c r="S31" i="3" s="1"/>
  <c r="O31" i="3"/>
  <c r="M31" i="3"/>
  <c r="J31" i="3"/>
  <c r="E31" i="3"/>
  <c r="Y30" i="3"/>
  <c r="P30" i="3"/>
  <c r="S30" i="3" s="1"/>
  <c r="O30" i="3"/>
  <c r="M30" i="3"/>
  <c r="J30" i="3"/>
  <c r="E30" i="3"/>
  <c r="Y29" i="3"/>
  <c r="P29" i="3"/>
  <c r="S29" i="3" s="1"/>
  <c r="O29" i="3"/>
  <c r="M29" i="3"/>
  <c r="J29" i="3"/>
  <c r="E29" i="3"/>
  <c r="Y28" i="3"/>
  <c r="P28" i="3"/>
  <c r="S28" i="3" s="1"/>
  <c r="O28" i="3"/>
  <c r="M28" i="3"/>
  <c r="J28" i="3"/>
  <c r="E28" i="3"/>
  <c r="Y27" i="3"/>
  <c r="P27" i="3"/>
  <c r="S27" i="3" s="1"/>
  <c r="O27" i="3"/>
  <c r="M27" i="3"/>
  <c r="J27" i="3"/>
  <c r="E27" i="3"/>
  <c r="Y26" i="3"/>
  <c r="P26" i="3"/>
  <c r="S26" i="3" s="1"/>
  <c r="O26" i="3"/>
  <c r="M26" i="3"/>
  <c r="J26" i="3"/>
  <c r="E26" i="3"/>
  <c r="Y25" i="3"/>
  <c r="P25" i="3"/>
  <c r="S25" i="3" s="1"/>
  <c r="O25" i="3"/>
  <c r="M25" i="3"/>
  <c r="J25" i="3"/>
  <c r="E25" i="3"/>
  <c r="Y24" i="3"/>
  <c r="P24" i="3"/>
  <c r="S24" i="3" s="1"/>
  <c r="O24" i="3"/>
  <c r="M24" i="3"/>
  <c r="J24" i="3"/>
  <c r="E24" i="3"/>
  <c r="Y23" i="3"/>
  <c r="P23" i="3"/>
  <c r="S23" i="3" s="1"/>
  <c r="O23" i="3"/>
  <c r="M23" i="3"/>
  <c r="J23" i="3"/>
  <c r="E23" i="3"/>
  <c r="Y22" i="3"/>
  <c r="P22" i="3"/>
  <c r="S22" i="3" s="1"/>
  <c r="O22" i="3"/>
  <c r="M22" i="3"/>
  <c r="J22" i="3"/>
  <c r="E22" i="3"/>
  <c r="Y21" i="3"/>
  <c r="P21" i="3"/>
  <c r="S21" i="3" s="1"/>
  <c r="O21" i="3"/>
  <c r="M21" i="3"/>
  <c r="J21" i="3"/>
  <c r="E21" i="3"/>
  <c r="Y20" i="3"/>
  <c r="P20" i="3"/>
  <c r="S20" i="3" s="1"/>
  <c r="O20" i="3"/>
  <c r="M20" i="3"/>
  <c r="J20" i="3"/>
  <c r="E20" i="3"/>
  <c r="Y19" i="3"/>
  <c r="P19" i="3"/>
  <c r="S19" i="3" s="1"/>
  <c r="O19" i="3"/>
  <c r="M19" i="3"/>
  <c r="J19" i="3"/>
  <c r="E19" i="3"/>
  <c r="Y18" i="3"/>
  <c r="P18" i="3"/>
  <c r="S18" i="3" s="1"/>
  <c r="O18" i="3"/>
  <c r="M18" i="3"/>
  <c r="J18" i="3"/>
  <c r="E18" i="3"/>
  <c r="Y17" i="3"/>
  <c r="P17" i="3"/>
  <c r="S17" i="3" s="1"/>
  <c r="O17" i="3"/>
  <c r="M17" i="3"/>
  <c r="J17" i="3"/>
  <c r="E17" i="3"/>
  <c r="Y16" i="3"/>
  <c r="P16" i="3"/>
  <c r="S16" i="3" s="1"/>
  <c r="O16" i="3"/>
  <c r="M16" i="3"/>
  <c r="J16" i="3"/>
  <c r="E16" i="3"/>
  <c r="Y15" i="3"/>
  <c r="P15" i="3"/>
  <c r="S15" i="3" s="1"/>
  <c r="O15" i="3"/>
  <c r="M15" i="3"/>
  <c r="J15" i="3"/>
  <c r="E15" i="3"/>
  <c r="Y14" i="3"/>
  <c r="P14" i="3"/>
  <c r="S14" i="3" s="1"/>
  <c r="O14" i="3"/>
  <c r="M14" i="3"/>
  <c r="J14" i="3"/>
  <c r="E14" i="3"/>
  <c r="Y13" i="3"/>
  <c r="P13" i="3"/>
  <c r="S13" i="3" s="1"/>
  <c r="O13" i="3"/>
  <c r="M13" i="3"/>
  <c r="J13" i="3"/>
  <c r="E13" i="3"/>
  <c r="Y12" i="3"/>
  <c r="P12" i="3"/>
  <c r="S12" i="3" s="1"/>
  <c r="O12" i="3"/>
  <c r="M12" i="3"/>
  <c r="J12" i="3"/>
  <c r="E12" i="3"/>
  <c r="Y11" i="3"/>
  <c r="P11" i="3"/>
  <c r="S11" i="3" s="1"/>
  <c r="O11" i="3"/>
  <c r="M11" i="3"/>
  <c r="J11" i="3"/>
  <c r="E11" i="3"/>
  <c r="Y10" i="3"/>
  <c r="P10" i="3"/>
  <c r="S10" i="3" s="1"/>
  <c r="O10" i="3"/>
  <c r="M10" i="3"/>
  <c r="J10" i="3"/>
  <c r="E10" i="3"/>
  <c r="Y9" i="3"/>
  <c r="P9" i="3"/>
  <c r="S9" i="3" s="1"/>
  <c r="O9" i="3"/>
  <c r="M9" i="3"/>
  <c r="J9" i="3"/>
  <c r="E9" i="3"/>
  <c r="Y8" i="3"/>
  <c r="P8" i="3"/>
  <c r="S8" i="3" s="1"/>
  <c r="O8" i="3"/>
  <c r="M8" i="3"/>
  <c r="J8" i="3"/>
  <c r="E8" i="3"/>
  <c r="Y7" i="3"/>
  <c r="P7" i="3"/>
  <c r="S7" i="3" s="1"/>
  <c r="O7" i="3"/>
  <c r="M7" i="3"/>
  <c r="J7" i="3"/>
  <c r="E7" i="3"/>
  <c r="Y6" i="3"/>
  <c r="P6" i="3"/>
  <c r="S6" i="3" s="1"/>
  <c r="O6" i="3"/>
  <c r="M6" i="3"/>
  <c r="J6" i="3"/>
  <c r="E6" i="3"/>
  <c r="Y5" i="3"/>
  <c r="P5" i="3"/>
  <c r="S5" i="3" s="1"/>
  <c r="O5" i="3"/>
  <c r="M5" i="3"/>
  <c r="J5" i="3"/>
  <c r="E5" i="3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8" i="3"/>
</calcChain>
</file>

<file path=xl/sharedStrings.xml><?xml version="1.0" encoding="utf-8"?>
<sst xmlns="http://schemas.openxmlformats.org/spreadsheetml/2006/main" count="1385" uniqueCount="709">
  <si>
    <t xml:space="preserve">Supplementary Table 1. Detailed information for every sample, including the voucher and the accession codes in the NCBI-SRA repository </t>
  </si>
  <si>
    <t>Sample Code</t>
  </si>
  <si>
    <t>Species</t>
  </si>
  <si>
    <t>Reproductive Strategy</t>
  </si>
  <si>
    <t xml:space="preserve">Region, Country </t>
  </si>
  <si>
    <t>Locality</t>
  </si>
  <si>
    <t>Geographic Coordinates (DMS)</t>
  </si>
  <si>
    <t>Voucher ID</t>
  </si>
  <si>
    <t>Biosample acession code in NCBI-SRA repository BioProject PRJNA797284.</t>
  </si>
  <si>
    <t xml:space="preserve">SRA acession code in NCBI-SRA repository </t>
  </si>
  <si>
    <t>Latitude</t>
  </si>
  <si>
    <t>Longitude</t>
  </si>
  <si>
    <t>Daur_1</t>
  </si>
  <si>
    <t>D. aurea</t>
  </si>
  <si>
    <t>Sexual</t>
  </si>
  <si>
    <t>Majorca, Spain</t>
  </si>
  <si>
    <t>Soller</t>
  </si>
  <si>
    <t>39º45'41"</t>
  </si>
  <si>
    <t>2º42'44"</t>
  </si>
  <si>
    <t>MR1079.1</t>
  </si>
  <si>
    <t>SAMN24979312</t>
  </si>
  <si>
    <t>SRR17642743</t>
  </si>
  <si>
    <t>Daur_2</t>
  </si>
  <si>
    <t>MR1079.2</t>
  </si>
  <si>
    <t>SAMN24979313</t>
  </si>
  <si>
    <t>SRR17642732</t>
  </si>
  <si>
    <t>Daur_3</t>
  </si>
  <si>
    <t>MR1079.3</t>
  </si>
  <si>
    <t>SAMN24979314</t>
  </si>
  <si>
    <t>SRR17642721</t>
  </si>
  <si>
    <t>DbenSard_6</t>
  </si>
  <si>
    <t>D. benazzii</t>
  </si>
  <si>
    <t>Sardinia, Italy</t>
  </si>
  <si>
    <t>Monte Albo</t>
  </si>
  <si>
    <t>40º34'30"</t>
  </si>
  <si>
    <t>9º40'31"</t>
  </si>
  <si>
    <t>MR0652.6</t>
  </si>
  <si>
    <t>SAMN24979320</t>
  </si>
  <si>
    <t>SRR17642753</t>
  </si>
  <si>
    <t>DbenSard_7</t>
  </si>
  <si>
    <t>MR0652.7</t>
  </si>
  <si>
    <t>SAMN24979321</t>
  </si>
  <si>
    <t>SRR17642752</t>
  </si>
  <si>
    <t>DbenSard_9</t>
  </si>
  <si>
    <t>MR0652.9</t>
  </si>
  <si>
    <t>SAMN24979322</t>
  </si>
  <si>
    <t>SRR17642751</t>
  </si>
  <si>
    <t>DbenCors_North_1</t>
  </si>
  <si>
    <t>Corsica, Italy</t>
  </si>
  <si>
    <t>Campile</t>
  </si>
  <si>
    <t>42°30'24.7"</t>
  </si>
  <si>
    <t>9°22'27.8"</t>
  </si>
  <si>
    <t>MR1257.1</t>
  </si>
  <si>
    <t>SAMN24979315</t>
  </si>
  <si>
    <t>SRR17642710</t>
  </si>
  <si>
    <t>DbenCors_North_2</t>
  </si>
  <si>
    <t>MR1257.2</t>
  </si>
  <si>
    <t>SAMN24979316</t>
  </si>
  <si>
    <t>SRR17642699</t>
  </si>
  <si>
    <t>DbenCors_North_3</t>
  </si>
  <si>
    <t>MR1257.3</t>
  </si>
  <si>
    <t>SAMN24979317</t>
  </si>
  <si>
    <t>SRR17642688</t>
  </si>
  <si>
    <t>DbenCors_South_5</t>
  </si>
  <si>
    <t>Monacia-d’Aullène</t>
  </si>
  <si>
    <t>41° 32' 41.7''</t>
  </si>
  <si>
    <t>09° 01' 24.1''</t>
  </si>
  <si>
    <t>MR1260.5</t>
  </si>
  <si>
    <t>SAMN24979318</t>
  </si>
  <si>
    <t>SRR17642677</t>
  </si>
  <si>
    <t>DbenCors_South_6</t>
  </si>
  <si>
    <t>MR1260.6</t>
  </si>
  <si>
    <t>SAMN24979319</t>
  </si>
  <si>
    <t>SRR17642673</t>
  </si>
  <si>
    <t>Dcorb_1</t>
  </si>
  <si>
    <t>D. corbata</t>
  </si>
  <si>
    <t>Sa Calobra</t>
  </si>
  <si>
    <t>39º49'44.6''</t>
  </si>
  <si>
    <t>2º48'52.8''</t>
  </si>
  <si>
    <t>MR1080.1</t>
  </si>
  <si>
    <t>SAMN24979323</t>
  </si>
  <si>
    <t>SRR17642750</t>
  </si>
  <si>
    <t>Dcorb_2</t>
  </si>
  <si>
    <t>MR1080.2</t>
  </si>
  <si>
    <t>SAMN24979324</t>
  </si>
  <si>
    <t>SRR17642749</t>
  </si>
  <si>
    <t>Dcorb_3</t>
  </si>
  <si>
    <t>MR1080.3</t>
  </si>
  <si>
    <t>SAMN24979325</t>
  </si>
  <si>
    <t>SRR17642748</t>
  </si>
  <si>
    <t>DetruParr_1</t>
  </si>
  <si>
    <t>D. etrusca</t>
  </si>
  <si>
    <t>Toscana, Italy</t>
  </si>
  <si>
    <t>Parrana</t>
  </si>
  <si>
    <t>43º32'23"</t>
  </si>
  <si>
    <t>10º27'37"</t>
  </si>
  <si>
    <t>MR1256.1</t>
  </si>
  <si>
    <t>SAMN24979328</t>
  </si>
  <si>
    <t>SRR17642745</t>
  </si>
  <si>
    <t>DetruParr_2</t>
  </si>
  <si>
    <t>MR1256.4</t>
  </si>
  <si>
    <t>SAMN24979329</t>
  </si>
  <si>
    <t>SRR17642744</t>
  </si>
  <si>
    <t>DetruPie_2</t>
  </si>
  <si>
    <t>Pieve</t>
  </si>
  <si>
    <t>43º29'52"</t>
  </si>
  <si>
    <t>10º37'33"</t>
  </si>
  <si>
    <t>MR1355.2</t>
  </si>
  <si>
    <t>SAMN24979330</t>
  </si>
  <si>
    <t>SRR17642742</t>
  </si>
  <si>
    <t>DetruPie_3</t>
  </si>
  <si>
    <t>MR1355.3</t>
  </si>
  <si>
    <t>SAMN24979331</t>
  </si>
  <si>
    <t>SRR17642741</t>
  </si>
  <si>
    <t>DetruPie_4</t>
  </si>
  <si>
    <t>MR1355.4</t>
  </si>
  <si>
    <t>SAMN24979332</t>
  </si>
  <si>
    <t>SRR17642740</t>
  </si>
  <si>
    <t>Dgono_1</t>
  </si>
  <si>
    <t>D. gonocephala</t>
  </si>
  <si>
    <t>France</t>
  </si>
  <si>
    <t>Montpellier</t>
  </si>
  <si>
    <t>43º43'22"</t>
  </si>
  <si>
    <t>3º8'38"</t>
  </si>
  <si>
    <t>MR1283.1</t>
  </si>
  <si>
    <t>SAMN24979333</t>
  </si>
  <si>
    <t>SRR17642739</t>
  </si>
  <si>
    <t>Dgono_7</t>
  </si>
  <si>
    <t>MR1283.7</t>
  </si>
  <si>
    <t>SAMN24979334</t>
  </si>
  <si>
    <t>SRR17642738</t>
  </si>
  <si>
    <t>Dgono_8</t>
  </si>
  <si>
    <t>MR1283.8</t>
  </si>
  <si>
    <t>SAMN24979335</t>
  </si>
  <si>
    <t>SRR17642737</t>
  </si>
  <si>
    <t>Dhept_1</t>
  </si>
  <si>
    <t>D. hepta</t>
  </si>
  <si>
    <t>Logulento</t>
  </si>
  <si>
    <t>40º49'16.682"</t>
  </si>
  <si>
    <t>8º35'35.213"</t>
  </si>
  <si>
    <t>MR0980.1</t>
  </si>
  <si>
    <t>SAMN24979336</t>
  </si>
  <si>
    <t>SRR17642736</t>
  </si>
  <si>
    <t>Dhept_2</t>
  </si>
  <si>
    <t>MR0980.2</t>
  </si>
  <si>
    <t>SAMN24979337</t>
  </si>
  <si>
    <t>SRR17642735</t>
  </si>
  <si>
    <t>Dhept_5</t>
  </si>
  <si>
    <t>MR0980.5</t>
  </si>
  <si>
    <t>SAMN24979338</t>
  </si>
  <si>
    <t>SRR17642734</t>
  </si>
  <si>
    <t>Dilv_1</t>
  </si>
  <si>
    <t xml:space="preserve">D. ilvana </t>
  </si>
  <si>
    <t>Italy</t>
  </si>
  <si>
    <t>Elba</t>
  </si>
  <si>
    <t>42º 47'  9"</t>
  </si>
  <si>
    <t>10º 10' 3"</t>
  </si>
  <si>
    <t>MR1357.1</t>
  </si>
  <si>
    <t>SAMN24979339</t>
  </si>
  <si>
    <t>SRR17642733</t>
  </si>
  <si>
    <t>Dilv_2</t>
  </si>
  <si>
    <t>MR1357.2</t>
  </si>
  <si>
    <t>SAMN24979340</t>
  </si>
  <si>
    <t>SRR17642731</t>
  </si>
  <si>
    <t>Dilv_4</t>
  </si>
  <si>
    <t>MR1357.4</t>
  </si>
  <si>
    <t>SAMN24979341</t>
  </si>
  <si>
    <t>SRR17642730</t>
  </si>
  <si>
    <t>DliguBis_1</t>
  </si>
  <si>
    <t>D. liguriensis</t>
  </si>
  <si>
    <t>Bisagno</t>
  </si>
  <si>
    <t>44º26'40"</t>
  </si>
  <si>
    <t>9º5'6"</t>
  </si>
  <si>
    <t>MR1254.1</t>
  </si>
  <si>
    <t>SAMN24979345</t>
  </si>
  <si>
    <t>SRR17642726</t>
  </si>
  <si>
    <t>DliguBis_2</t>
  </si>
  <si>
    <t>MR1254.2</t>
  </si>
  <si>
    <t>SAMN24979346</t>
  </si>
  <si>
    <t>SRR17642725</t>
  </si>
  <si>
    <t>DliguBis_3</t>
  </si>
  <si>
    <t>MR1254.3</t>
  </si>
  <si>
    <t>SAMN24979347</t>
  </si>
  <si>
    <t>SRR17642724</t>
  </si>
  <si>
    <t>DliguAlp_1</t>
  </si>
  <si>
    <t>Alps Marìtims</t>
  </si>
  <si>
    <t>43º47'9"</t>
  </si>
  <si>
    <t>6º38'7"</t>
  </si>
  <si>
    <t>MR1252.1</t>
  </si>
  <si>
    <t>SAMN24979342</t>
  </si>
  <si>
    <t>SRR17642729</t>
  </si>
  <si>
    <t>DliguAlp_3</t>
  </si>
  <si>
    <t>MR1252.3</t>
  </si>
  <si>
    <t>SAMN24979343</t>
  </si>
  <si>
    <t>SRR17642728</t>
  </si>
  <si>
    <t>DliguAlp_4</t>
  </si>
  <si>
    <t>MR1252.4</t>
  </si>
  <si>
    <t>SAMN24979344</t>
  </si>
  <si>
    <t>SRR17642727</t>
  </si>
  <si>
    <t>DliguGarda_1</t>
  </si>
  <si>
    <t>La Garda</t>
  </si>
  <si>
    <t>43°49’25”</t>
  </si>
  <si>
    <t>6°34’55”</t>
  </si>
  <si>
    <t>MR1302.3</t>
  </si>
  <si>
    <t>SAMN24979348</t>
  </si>
  <si>
    <t>SRR17642723</t>
  </si>
  <si>
    <t>DliguSas_2</t>
  </si>
  <si>
    <t>Sassello</t>
  </si>
  <si>
    <t>44°29'19.2"</t>
  </si>
  <si>
    <t>8º28'2.9"</t>
  </si>
  <si>
    <t>MR1253.2</t>
  </si>
  <si>
    <t>SAMN24979349</t>
  </si>
  <si>
    <t>SRR17642722</t>
  </si>
  <si>
    <t>DliguSas_3</t>
  </si>
  <si>
    <t>MR1253.3</t>
  </si>
  <si>
    <t>SAMN24979350</t>
  </si>
  <si>
    <t>SRR17642720</t>
  </si>
  <si>
    <t>DliguSas_4</t>
  </si>
  <si>
    <t>MR1253.4</t>
  </si>
  <si>
    <t>SAMN24979351</t>
  </si>
  <si>
    <t>SRR17642719</t>
  </si>
  <si>
    <t>DliguTriga_1</t>
  </si>
  <si>
    <t>Trigance</t>
  </si>
  <si>
    <t>43°47’44”</t>
  </si>
  <si>
    <t>6°26’40”</t>
  </si>
  <si>
    <t>MR1301.1</t>
  </si>
  <si>
    <t>SAMN24979352</t>
  </si>
  <si>
    <t>SRR17642718</t>
  </si>
  <si>
    <t>DliguTriga_2</t>
  </si>
  <si>
    <t>MR1301.2</t>
  </si>
  <si>
    <t>SAMN24979353</t>
  </si>
  <si>
    <t>SRR17642717</t>
  </si>
  <si>
    <t>DsubMont</t>
  </si>
  <si>
    <t>D. subtentaculata</t>
  </si>
  <si>
    <t>MR1283.5</t>
  </si>
  <si>
    <t>SAMN24979381</t>
  </si>
  <si>
    <t>SRR17642686</t>
  </si>
  <si>
    <t>DsubBosq_1</t>
  </si>
  <si>
    <t>Fissiparous</t>
  </si>
  <si>
    <t>Andalusia, Spain</t>
  </si>
  <si>
    <t>El Bosque</t>
  </si>
  <si>
    <t>36°45'42"</t>
  </si>
  <si>
    <t>-5°30'20"</t>
  </si>
  <si>
    <t>MR1267.1</t>
  </si>
  <si>
    <t>SAMN24979370</t>
  </si>
  <si>
    <t>SRR17642698</t>
  </si>
  <si>
    <t>DsubBosq_2</t>
  </si>
  <si>
    <t>MR1267.2</t>
  </si>
  <si>
    <t>SAMN24979371</t>
  </si>
  <si>
    <t>SRR17642697</t>
  </si>
  <si>
    <t>DsubCangAsex_5</t>
  </si>
  <si>
    <t>Facultative. Fiss.</t>
  </si>
  <si>
    <t>Asturias, Spain</t>
  </si>
  <si>
    <t>Cangas</t>
  </si>
  <si>
    <t>43°21'54.65"</t>
  </si>
  <si>
    <t>-5°9'6.19"</t>
  </si>
  <si>
    <t>MR1297.5</t>
  </si>
  <si>
    <t>SAMN24979372</t>
  </si>
  <si>
    <t>SRR17642696</t>
  </si>
  <si>
    <t>DsubCangAsex_6</t>
  </si>
  <si>
    <t>MR1297.6</t>
  </si>
  <si>
    <t>SAMN24979373</t>
  </si>
  <si>
    <t>SRR17642695</t>
  </si>
  <si>
    <t>DsubCangAsex_7</t>
  </si>
  <si>
    <t>MR1297.7</t>
  </si>
  <si>
    <t>SAMN24979374</t>
  </si>
  <si>
    <t>SRR17642694</t>
  </si>
  <si>
    <t>DsubCangSex_2</t>
  </si>
  <si>
    <t>Facultative. Sex.</t>
  </si>
  <si>
    <t>MR1297.2</t>
  </si>
  <si>
    <t>SAMN24979375</t>
  </si>
  <si>
    <t>SRR17642693</t>
  </si>
  <si>
    <t>DsubCangSex_3</t>
  </si>
  <si>
    <t>MR1297.3</t>
  </si>
  <si>
    <t>SAMN24979376</t>
  </si>
  <si>
    <t>SRR17642692</t>
  </si>
  <si>
    <t>DsubCangSex_4</t>
  </si>
  <si>
    <t>MR1297.4</t>
  </si>
  <si>
    <t>SAMN24979377</t>
  </si>
  <si>
    <t>SRR17642691</t>
  </si>
  <si>
    <t>DsubMor_North_1</t>
  </si>
  <si>
    <t>Morocco</t>
  </si>
  <si>
    <t>Magoo Timriouen</t>
  </si>
  <si>
    <t xml:space="preserve">35°06'42.5" </t>
  </si>
  <si>
    <t>-5°11'19.9"</t>
  </si>
  <si>
    <t>MR1276.1</t>
  </si>
  <si>
    <t>SAMN24979382</t>
  </si>
  <si>
    <t>SRR17642685</t>
  </si>
  <si>
    <t>DsubMor_North_2</t>
  </si>
  <si>
    <t>MR1276.2</t>
  </si>
  <si>
    <t>SAMN24979383</t>
  </si>
  <si>
    <t>SRR17642684</t>
  </si>
  <si>
    <t>DsubMor_North_3</t>
  </si>
  <si>
    <t>Beni H´amed</t>
  </si>
  <si>
    <t>35°08'37.3"</t>
  </si>
  <si>
    <t>-5°06'51.8"</t>
  </si>
  <si>
    <t>MR1252.2</t>
  </si>
  <si>
    <t>SAMN24979384</t>
  </si>
  <si>
    <t>SRR17642683</t>
  </si>
  <si>
    <t>DsubMor_South_1</t>
  </si>
  <si>
    <t>Imlil</t>
  </si>
  <si>
    <t>31°09'35.8"</t>
  </si>
  <si>
    <t>-7°55'41.1"</t>
  </si>
  <si>
    <t>MR1278.1</t>
  </si>
  <si>
    <t>SAMN24979385</t>
  </si>
  <si>
    <t>SRR17642682</t>
  </si>
  <si>
    <t>DsubMor_South_2</t>
  </si>
  <si>
    <t>MR1279.3</t>
  </si>
  <si>
    <t>SAMN24979386</t>
  </si>
  <si>
    <t>SRR17642681</t>
  </si>
  <si>
    <t>DsubMch_1</t>
  </si>
  <si>
    <t>Portugal</t>
  </si>
  <si>
    <t>Monchique</t>
  </si>
  <si>
    <t>37º 17' 20"</t>
  </si>
  <si>
    <t>-8º 33' 15"</t>
  </si>
  <si>
    <t>MR1358.1</t>
  </si>
  <si>
    <t>SAMN24979378</t>
  </si>
  <si>
    <t>SRR17642690</t>
  </si>
  <si>
    <t>DsubMch_2</t>
  </si>
  <si>
    <t>MR1358.2</t>
  </si>
  <si>
    <t>SAMN24979379</t>
  </si>
  <si>
    <t>SRR17642689</t>
  </si>
  <si>
    <t>DsubMch_4</t>
  </si>
  <si>
    <t>MR1358.4</t>
  </si>
  <si>
    <t>SAMN24979380</t>
  </si>
  <si>
    <t>SRR17642687</t>
  </si>
  <si>
    <t>DsubStFe_1</t>
  </si>
  <si>
    <t>Catalonia, Spain</t>
  </si>
  <si>
    <t>Santa Fe</t>
  </si>
  <si>
    <t xml:space="preserve"> 41º 46' 26.35</t>
  </si>
  <si>
    <t xml:space="preserve"> 2º 27' 42.24</t>
  </si>
  <si>
    <t>MR1082.1</t>
  </si>
  <si>
    <t>SAMN24979387</t>
  </si>
  <si>
    <t>SRR17642680</t>
  </si>
  <si>
    <t>DsubStFe_2</t>
  </si>
  <si>
    <t>MR1082.2</t>
  </si>
  <si>
    <t>SAMN24979388</t>
  </si>
  <si>
    <t>SRR17642679</t>
  </si>
  <si>
    <t>DsubStFe_3</t>
  </si>
  <si>
    <t>MR1082.3</t>
  </si>
  <si>
    <t>SAMN24979389</t>
  </si>
  <si>
    <t>SRR17642678</t>
  </si>
  <si>
    <t>Dvila_1</t>
  </si>
  <si>
    <t>D. vilafarrei</t>
  </si>
  <si>
    <t>MR1266.1</t>
  </si>
  <si>
    <t>SAMN24979390</t>
  </si>
  <si>
    <t>SRR17642676</t>
  </si>
  <si>
    <t>Dvila_2</t>
  </si>
  <si>
    <t>MR1266.2</t>
  </si>
  <si>
    <t>SAMN24979391</t>
  </si>
  <si>
    <t>SRR17642675</t>
  </si>
  <si>
    <t>Dvila_3</t>
  </si>
  <si>
    <t>MR1266.3</t>
  </si>
  <si>
    <t>SAMN24979392</t>
  </si>
  <si>
    <t>SRR17642674</t>
  </si>
  <si>
    <t>Dsp_nov_MorNorth_1</t>
  </si>
  <si>
    <t xml:space="preserve">Dugesia sp. nov </t>
  </si>
  <si>
    <t>MR1251.1</t>
  </si>
  <si>
    <t>SAMN24979361</t>
  </si>
  <si>
    <t>SRR17642708</t>
  </si>
  <si>
    <t>Dsp_nov_MorNorth__6</t>
  </si>
  <si>
    <t>MR1251.6</t>
  </si>
  <si>
    <t>SAMN24979362</t>
  </si>
  <si>
    <t>SRR17642707</t>
  </si>
  <si>
    <t>Dsp_nov_MorNorth__7</t>
  </si>
  <si>
    <t>Beni H’amed</t>
  </si>
  <si>
    <t>MR1251.7</t>
  </si>
  <si>
    <t>SAMN24979363</t>
  </si>
  <si>
    <t>SRR17642706</t>
  </si>
  <si>
    <t>DspF.Us_3</t>
  </si>
  <si>
    <r>
      <rPr>
        <i/>
        <sz val="12"/>
        <color rgb="FF000000"/>
        <rFont val="Times New Roman"/>
        <charset val="1"/>
      </rPr>
      <t>Dugesia</t>
    </r>
    <r>
      <rPr>
        <sz val="12"/>
        <color rgb="FF000000"/>
        <rFont val="Times New Roman"/>
        <charset val="1"/>
      </rPr>
      <t xml:space="preserve"> sp.</t>
    </r>
  </si>
  <si>
    <t>Font de l´Us</t>
  </si>
  <si>
    <t>42º15'50"</t>
  </si>
  <si>
    <t>0º59'45"</t>
  </si>
  <si>
    <t>MR1263.3</t>
  </si>
  <si>
    <t>SAMN24979326</t>
  </si>
  <si>
    <t>SRR17642747</t>
  </si>
  <si>
    <t>DspF.Us_4</t>
  </si>
  <si>
    <t>MR1263.4</t>
  </si>
  <si>
    <t>SAMN24979327</t>
  </si>
  <si>
    <t>SRR17642746</t>
  </si>
  <si>
    <t>DspTrilla_1</t>
  </si>
  <si>
    <t>Font de la Trilla</t>
  </si>
  <si>
    <t>41º55'51"</t>
  </si>
  <si>
    <t>1º1'14"</t>
  </si>
  <si>
    <t>MR1265.1</t>
  </si>
  <si>
    <t>SAMN24979364</t>
  </si>
  <si>
    <t>SRR17642705</t>
  </si>
  <si>
    <t>DspTrilla_2</t>
  </si>
  <si>
    <t>MR1265.2</t>
  </si>
  <si>
    <t>SAMN24979365</t>
  </si>
  <si>
    <t>SRR17642704</t>
  </si>
  <si>
    <t>DspTrilla_3</t>
  </si>
  <si>
    <t>MR1265.3</t>
  </si>
  <si>
    <t>SAMN24979366</t>
  </si>
  <si>
    <t>SRR17642703</t>
  </si>
  <si>
    <t>DspTrilla_4</t>
  </si>
  <si>
    <t>MR1361.2</t>
  </si>
  <si>
    <t>SAMN24979367</t>
  </si>
  <si>
    <t>SRR17642702</t>
  </si>
  <si>
    <t>DspTrilla_5</t>
  </si>
  <si>
    <t>MR1361.3</t>
  </si>
  <si>
    <t>SAMN24979368</t>
  </si>
  <si>
    <t>SRR17642701</t>
  </si>
  <si>
    <t>DspTrilla_6</t>
  </si>
  <si>
    <t>MR1361.4</t>
  </si>
  <si>
    <t>SAMN24979369</t>
  </si>
  <si>
    <t>SRR17642700</t>
  </si>
  <si>
    <t>DspBerga_1</t>
  </si>
  <si>
    <t>Berga</t>
  </si>
  <si>
    <t>42º6'21.97"</t>
  </si>
  <si>
    <t>1º52'48.05"</t>
  </si>
  <si>
    <t>MR1360.1</t>
  </si>
  <si>
    <t>SAMN24979356</t>
  </si>
  <si>
    <t>SRR17642714</t>
  </si>
  <si>
    <t>DspBerga_2</t>
  </si>
  <si>
    <t>MR1360.2</t>
  </si>
  <si>
    <t>SAMN24979357</t>
  </si>
  <si>
    <t>SRR17642713</t>
  </si>
  <si>
    <t>DspBerga_3</t>
  </si>
  <si>
    <t>MR1360.3</t>
  </si>
  <si>
    <t>SAMN24979358</t>
  </si>
  <si>
    <t>SRR17642712</t>
  </si>
  <si>
    <t>DspBerga_4</t>
  </si>
  <si>
    <t>MR1360.4</t>
  </si>
  <si>
    <t>SAMN24979359</t>
  </si>
  <si>
    <t>SRR17642711</t>
  </si>
  <si>
    <t>DspBerga_5</t>
  </si>
  <si>
    <t>MR1360.5</t>
  </si>
  <si>
    <t>SAMN24979360</t>
  </si>
  <si>
    <t>SRR17642709</t>
  </si>
  <si>
    <t>Outgroup</t>
  </si>
  <si>
    <t>Dma_1</t>
  </si>
  <si>
    <t>D. malickyi</t>
  </si>
  <si>
    <t>Greece</t>
  </si>
  <si>
    <t>Mexiates</t>
  </si>
  <si>
    <t>38º53'4.09''</t>
  </si>
  <si>
    <t>22º18'53.16''</t>
  </si>
  <si>
    <t>MR1261.1</t>
  </si>
  <si>
    <t>SAMN24979354</t>
  </si>
  <si>
    <t>SRR17642716</t>
  </si>
  <si>
    <t>Dma_2</t>
  </si>
  <si>
    <t>MR1261.3</t>
  </si>
  <si>
    <t>SAMN24979355</t>
  </si>
  <si>
    <t>SRR17642715</t>
  </si>
  <si>
    <t>DspEast_1</t>
  </si>
  <si>
    <t>Eleonas</t>
  </si>
  <si>
    <t>38º34'29.1''</t>
  </si>
  <si>
    <t>22º23'38.50''</t>
  </si>
  <si>
    <t>MR1262.1</t>
  </si>
  <si>
    <t>SAMN24979310</t>
  </si>
  <si>
    <t>SRR17642755</t>
  </si>
  <si>
    <t>DspEast_2</t>
  </si>
  <si>
    <t>MR1262.2</t>
  </si>
  <si>
    <t>SAMN24979311</t>
  </si>
  <si>
    <t>SRR17642754</t>
  </si>
  <si>
    <t>Summary</t>
  </si>
  <si>
    <t>27 localities</t>
  </si>
  <si>
    <t>83 samples</t>
  </si>
  <si>
    <t>10 species described for Western Mediterranean</t>
  </si>
  <si>
    <t xml:space="preserve">1 not described species </t>
  </si>
  <si>
    <t xml:space="preserve">2 species from Greece as outgroup </t>
  </si>
  <si>
    <t>Supplementary Table 2. Sequences used in the DNAbarcoding identification of the samples</t>
  </si>
  <si>
    <t>GenBank accession code</t>
  </si>
  <si>
    <t>D. aenigma</t>
  </si>
  <si>
    <t>KC006968</t>
  </si>
  <si>
    <t>D. aurea 1</t>
  </si>
  <si>
    <t>MK712631</t>
  </si>
  <si>
    <t>D. aurea 2</t>
  </si>
  <si>
    <t>MK712632</t>
  </si>
  <si>
    <t>MK385926</t>
  </si>
  <si>
    <t>D. corbata 1</t>
  </si>
  <si>
    <t>MK712635</t>
  </si>
  <si>
    <t>D. corbata 2</t>
  </si>
  <si>
    <t>MK712636</t>
  </si>
  <si>
    <t>D. cretica</t>
  </si>
  <si>
    <t>KC006976</t>
  </si>
  <si>
    <t>D. damoae</t>
  </si>
  <si>
    <t>KC006979</t>
  </si>
  <si>
    <t>MK712651</t>
  </si>
  <si>
    <t>OL410667</t>
  </si>
  <si>
    <t>MK385923</t>
  </si>
  <si>
    <t>D. ilvana</t>
  </si>
  <si>
    <t>FJ646989</t>
  </si>
  <si>
    <t>D. improvisa</t>
  </si>
  <si>
    <t>KC006987</t>
  </si>
  <si>
    <t>OL410632</t>
  </si>
  <si>
    <t>D. subtentaculata 1</t>
  </si>
  <si>
    <t>MK712608</t>
  </si>
  <si>
    <t>D. subtentaculata 2</t>
  </si>
  <si>
    <t>MK712605</t>
  </si>
  <si>
    <t>D. tubqalis</t>
  </si>
  <si>
    <t>OM281843</t>
  </si>
  <si>
    <t>D. vilafarrei 1</t>
  </si>
  <si>
    <t>MK712649</t>
  </si>
  <si>
    <t>D. vilafarrei 2</t>
  </si>
  <si>
    <t>MK712648</t>
  </si>
  <si>
    <r>
      <rPr>
        <i/>
        <sz val="10"/>
        <rFont val="Calibri"/>
        <family val="1"/>
        <charset val="1"/>
      </rPr>
      <t>Dugesia</t>
    </r>
    <r>
      <rPr>
        <i/>
        <sz val="10"/>
        <color rgb="FF000000"/>
        <rFont val="Arial"/>
        <charset val="1"/>
      </rPr>
      <t xml:space="preserve"> </t>
    </r>
    <r>
      <rPr>
        <sz val="10"/>
        <color rgb="FF000000"/>
        <rFont val="Arial"/>
        <charset val="1"/>
      </rPr>
      <t>sp</t>
    </r>
    <r>
      <rPr>
        <i/>
        <sz val="10"/>
        <color rgb="FF000000"/>
        <rFont val="Arial"/>
        <charset val="1"/>
      </rPr>
      <t xml:space="preserve">. </t>
    </r>
  </si>
  <si>
    <t>MK712634</t>
  </si>
  <si>
    <t>KC007021</t>
  </si>
  <si>
    <t>Supplementary Table 3 . Results of the analysis by sample; from quality control to selection of longer isoforms</t>
  </si>
  <si>
    <t>Sample
(Code on trees)</t>
  </si>
  <si>
    <t>Total bases</t>
  </si>
  <si>
    <t>Reads count by pair</t>
  </si>
  <si>
    <t>TrimP</t>
  </si>
  <si>
    <t>%</t>
  </si>
  <si>
    <t>Transcripts by Trinity</t>
  </si>
  <si>
    <t>Genes by Trinity</t>
  </si>
  <si>
    <t>Test BUSCO</t>
  </si>
  <si>
    <t>Retained by CDHIT</t>
  </si>
  <si>
    <t>Retained by CDHIT %</t>
  </si>
  <si>
    <t>% Mapping reads
Against
transcripts</t>
  </si>
  <si>
    <t>Filtering with Blobtools</t>
  </si>
  <si>
    <t>Transdecoder</t>
  </si>
  <si>
    <t>Longer isoform</t>
  </si>
  <si>
    <t xml:space="preserve"> transcripts hits to platyhelminthes</t>
  </si>
  <si>
    <t>transcripts No-hit</t>
  </si>
  <si>
    <t>Total Selected transcripts</t>
  </si>
  <si>
    <t>peptides</t>
  </si>
  <si>
    <t>complete</t>
  </si>
  <si>
    <t>missingstart</t>
  </si>
  <si>
    <t>missingstop</t>
  </si>
  <si>
    <t>incomplete</t>
  </si>
  <si>
    <t>59579</t>
  </si>
  <si>
    <t>48343</t>
  </si>
  <si>
    <t>56861</t>
  </si>
  <si>
    <t>35084</t>
  </si>
  <si>
    <t>36164</t>
  </si>
  <si>
    <t>43433</t>
  </si>
  <si>
    <t>134633</t>
  </si>
  <si>
    <t>151732</t>
  </si>
  <si>
    <t>140768</t>
  </si>
  <si>
    <t>130240</t>
  </si>
  <si>
    <t>138775</t>
  </si>
  <si>
    <t>49503</t>
  </si>
  <si>
    <t>45530</t>
  </si>
  <si>
    <t>49085</t>
  </si>
  <si>
    <t>140673</t>
  </si>
  <si>
    <t>155808</t>
  </si>
  <si>
    <t>114256</t>
  </si>
  <si>
    <t>95333</t>
  </si>
  <si>
    <t>108631</t>
  </si>
  <si>
    <t>125453</t>
  </si>
  <si>
    <t>87516</t>
  </si>
  <si>
    <t>89686</t>
  </si>
  <si>
    <t>37305</t>
  </si>
  <si>
    <t>39728</t>
  </si>
  <si>
    <t>36833</t>
  </si>
  <si>
    <t>89346</t>
  </si>
  <si>
    <t>120986</t>
  </si>
  <si>
    <t>119955</t>
  </si>
  <si>
    <t>105778</t>
  </si>
  <si>
    <t>135876</t>
  </si>
  <si>
    <t>146903</t>
  </si>
  <si>
    <t>133893</t>
  </si>
  <si>
    <t>135293</t>
  </si>
  <si>
    <t>151877</t>
  </si>
  <si>
    <t>96760</t>
  </si>
  <si>
    <t>105254</t>
  </si>
  <si>
    <t>139771</t>
  </si>
  <si>
    <t>200574</t>
  </si>
  <si>
    <t>89330</t>
  </si>
  <si>
    <t>102263</t>
  </si>
  <si>
    <t>118705</t>
  </si>
  <si>
    <t>139683</t>
  </si>
  <si>
    <t>178741</t>
  </si>
  <si>
    <t>118361</t>
  </si>
  <si>
    <t>82258</t>
  </si>
  <si>
    <t>113492</t>
  </si>
  <si>
    <t>136327</t>
  </si>
  <si>
    <t>94429</t>
  </si>
  <si>
    <t>101258</t>
  </si>
  <si>
    <t>156628</t>
  </si>
  <si>
    <t>168240</t>
  </si>
  <si>
    <t>122951</t>
  </si>
  <si>
    <t>156475</t>
  </si>
  <si>
    <t>133744</t>
  </si>
  <si>
    <t>111179</t>
  </si>
  <si>
    <t>140703</t>
  </si>
  <si>
    <t>50797</t>
  </si>
  <si>
    <t>50667</t>
  </si>
  <si>
    <t>49483</t>
  </si>
  <si>
    <t>150492</t>
  </si>
  <si>
    <t>131872</t>
  </si>
  <si>
    <t>176727</t>
  </si>
  <si>
    <t>154623</t>
  </si>
  <si>
    <r>
      <rPr>
        <sz val="12"/>
        <color rgb="FF000000"/>
        <rFont val="Arial"/>
        <charset val="1"/>
      </rPr>
      <t>Dsp_nov_MorNorth</t>
    </r>
    <r>
      <rPr>
        <sz val="12"/>
        <color rgb="FF000000"/>
        <rFont val="Times New Roman"/>
        <charset val="1"/>
      </rPr>
      <t>_7</t>
    </r>
  </si>
  <si>
    <t>111832</t>
  </si>
  <si>
    <t>141425</t>
  </si>
  <si>
    <t>149847</t>
  </si>
  <si>
    <t>130075</t>
  </si>
  <si>
    <t>149417</t>
  </si>
  <si>
    <t>134056</t>
  </si>
  <si>
    <t>95780</t>
  </si>
  <si>
    <t>127618</t>
  </si>
  <si>
    <t>121355</t>
  </si>
  <si>
    <t>112388</t>
  </si>
  <si>
    <t>88939</t>
  </si>
  <si>
    <t>126063</t>
  </si>
  <si>
    <t>116232</t>
  </si>
  <si>
    <t>138266</t>
  </si>
  <si>
    <t>136067</t>
  </si>
  <si>
    <t>143532</t>
  </si>
  <si>
    <r>
      <rPr>
        <sz val="12"/>
        <color rgb="FF000000"/>
        <rFont val="Arial"/>
        <charset val="1"/>
      </rPr>
      <t>Dsp_nov_MorNorth</t>
    </r>
    <r>
      <rPr>
        <sz val="12"/>
        <color rgb="FF000000"/>
        <rFont val="Times New Roman"/>
        <charset val="1"/>
      </rPr>
      <t>_6</t>
    </r>
  </si>
  <si>
    <t>336912</t>
  </si>
  <si>
    <t>Removed from the analysis after filtering with BlobTools because showed high contamination</t>
  </si>
  <si>
    <t>Supplementary Table 4. Results of the three analysis done with Orthofinder</t>
  </si>
  <si>
    <t>Orthofinder results (with samples in dataset 1)</t>
  </si>
  <si>
    <t>Orthofinder results (with samples in dataset 4)</t>
  </si>
  <si>
    <t>Orthofinder results (with samples in dataset 5)</t>
  </si>
  <si>
    <t>Number of species</t>
  </si>
  <si>
    <t>Number of genes</t>
  </si>
  <si>
    <t>Number of genes in orthogroups</t>
  </si>
  <si>
    <t>Number of unassigned genes</t>
  </si>
  <si>
    <t>Percentage of genes in orthogroups</t>
  </si>
  <si>
    <t>Percentage of unassigned genes</t>
  </si>
  <si>
    <t>Number of orthogroups</t>
  </si>
  <si>
    <t>Number of species-specific orthogroups</t>
  </si>
  <si>
    <t>Number of genes in species-specific orthogroups</t>
  </si>
  <si>
    <t>Percentage of genes in species-specific orthogroups</t>
  </si>
  <si>
    <t>Mean orthogroup size</t>
  </si>
  <si>
    <t>Median orthogroup size</t>
  </si>
  <si>
    <t>G50 (assigned genes)</t>
  </si>
  <si>
    <t>G50 (all genes)</t>
  </si>
  <si>
    <t>O50 (assigned genes)</t>
  </si>
  <si>
    <t>O50 (all genes)</t>
  </si>
  <si>
    <t>Number of orthogroups with all species present</t>
  </si>
  <si>
    <t>Number of single-copy orthogroups</t>
  </si>
  <si>
    <t>Dataset 1*</t>
  </si>
  <si>
    <t>Dataset 2</t>
  </si>
  <si>
    <t>Dataset 3</t>
  </si>
  <si>
    <t>Dataset 4*</t>
  </si>
  <si>
    <t>Dataset 5*</t>
  </si>
  <si>
    <t>Dataset 6</t>
  </si>
  <si>
    <t>717 SC</t>
  </si>
  <si>
    <t>4175 SC</t>
  </si>
  <si>
    <t>X</t>
  </si>
  <si>
    <t>Supplementary Table 6. Parameters and results of analysis performed with every dataset</t>
  </si>
  <si>
    <t>Analysis</t>
  </si>
  <si>
    <t>Parameters and results</t>
  </si>
  <si>
    <t>Dataset 1</t>
  </si>
  <si>
    <t>Dataset 4</t>
  </si>
  <si>
    <t>Dataset 5</t>
  </si>
  <si>
    <t>ML no partitioned
Protein</t>
  </si>
  <si>
    <t>comand</t>
  </si>
  <si>
    <t>-m MFP -bb 1000000</t>
  </si>
  <si>
    <t>-m MFP -bb 10000</t>
  </si>
  <si>
    <t>-m MFP -bb 1000</t>
  </si>
  <si>
    <t>sequences</t>
  </si>
  <si>
    <t>positions</t>
  </si>
  <si>
    <t>distinct patterns</t>
  </si>
  <si>
    <t>parsimony-informative</t>
  </si>
  <si>
    <t>singleton sites</t>
  </si>
  <si>
    <t>constant sites</t>
  </si>
  <si>
    <t>Log-likelihood of consensus tree</t>
  </si>
  <si>
    <t>ML no partitioned
Nucleotide</t>
  </si>
  <si>
    <t>ML Mixture Model
Protein</t>
  </si>
  <si>
    <t>-m LG+C20+F+G -bb 1000000</t>
  </si>
  <si>
    <t>ML Mixture Model
Nucleotide</t>
  </si>
  <si>
    <t>-m MIX{JC,HKY,GTR}+G4 -bb 1000000</t>
  </si>
  <si>
    <r>
      <rPr>
        <sz val="10"/>
        <color rgb="FF000000"/>
        <rFont val="Arial"/>
        <charset val="1"/>
      </rPr>
      <t xml:space="preserve">-m MIX{JC,HKY,GTR}+G4 -bb 1000000
</t>
    </r>
    <r>
      <rPr>
        <sz val="6"/>
        <color rgb="FF000000"/>
        <rFont val="Arial"/>
        <charset val="1"/>
      </rPr>
      <t>12 sequences, 831918 positions, 19398 distinct patterns
50610 parsimony-informative, 67568 singleton sites, 713740 constant sites</t>
    </r>
  </si>
  <si>
    <t>BI-Mixture Model 
Protein</t>
  </si>
  <si>
    <t>Iterations chain 1</t>
  </si>
  <si>
    <t>Iterations chain 2</t>
  </si>
  <si>
    <t xml:space="preserve">Tracecomp.contdiff </t>
  </si>
  <si>
    <t>Burnin 20%</t>
  </si>
  <si>
    <t xml:space="preserve">name          </t>
  </si>
  <si>
    <t xml:space="preserve"> effsize / rel_diff</t>
  </si>
  <si>
    <t>loglik</t>
  </si>
  <si>
    <t>2809 / 0.00437493</t>
  </si>
  <si>
    <t>length</t>
  </si>
  <si>
    <t>7062 / 0.00945038</t>
  </si>
  <si>
    <t>alpha</t>
  </si>
  <si>
    <t>1363 / 0.0547011</t>
  </si>
  <si>
    <t>Nmode</t>
  </si>
  <si>
    <t>8296 / 0</t>
  </si>
  <si>
    <t>statent</t>
  </si>
  <si>
    <t>1637 / 0.00898586</t>
  </si>
  <si>
    <t>Statalpha</t>
  </si>
  <si>
    <t xml:space="preserve">bpcomp.bpdiff </t>
  </si>
  <si>
    <t xml:space="preserve">maxdiff    </t>
  </si>
  <si>
    <t xml:space="preserve">Meandiff </t>
  </si>
  <si>
    <t>BI-Mixture Model 
Nucleotide</t>
  </si>
  <si>
    <t>Burnin 10%</t>
  </si>
  <si>
    <t xml:space="preserve">name        </t>
  </si>
  <si>
    <t>214  / 0.000658156</t>
  </si>
  <si>
    <t>12000 / 0.0283376</t>
  </si>
  <si>
    <t>330 / 0.0572341</t>
  </si>
  <si>
    <t>134  / 0.230887</t>
  </si>
  <si>
    <t>256  / 0.0336906</t>
  </si>
  <si>
    <t>1398 / 0.169405</t>
  </si>
  <si>
    <t>rrent</t>
  </si>
  <si>
    <t>4214 / 0.075489</t>
  </si>
  <si>
    <t>rrmean</t>
  </si>
  <si>
    <t>10211 / 0.0192771</t>
  </si>
  <si>
    <t>ASTRAL
Protein</t>
  </si>
  <si>
    <t>Individual gene trees</t>
  </si>
  <si>
    <t>1984 SC</t>
  </si>
  <si>
    <t>1971 SC</t>
  </si>
  <si>
    <t>Final quartet score</t>
  </si>
  <si>
    <t>Final normalized quartet score</t>
  </si>
  <si>
    <t>ASTRAL
Nucleotide</t>
  </si>
  <si>
    <t>DensiTree
Protein</t>
  </si>
  <si>
    <t>Number of rooted, ordered, ultrametric, and dichotomous trees input</t>
  </si>
  <si>
    <t>DensiTree
Nucleotide</t>
  </si>
  <si>
    <t>ARC
Nucleotide</t>
  </si>
  <si>
    <t>Probability of reproductive mode at the nodes.
Sexual (S)
Sexual and Asexual  (S+A)
Not strictly asexual species were included in the analysis</t>
  </si>
  <si>
    <t xml:space="preserve"> Node    S+A      S
1          0.0008   0.9992
2          0.0007   0.9993
3          0.0008   0.9992
4          0.0001   0.9999
5          0.0002   0.9998
6          0.0015   0.9985
7          0.0000   1.0000
8          0.0308   0.9692
9          0.0019   0.9981
10        0.0982   0.9018
11        0.7626   0.2374</t>
  </si>
  <si>
    <t>Supplementary Table 5. Sample composition of each Dataset. The outgroups are indicated in bold format. The asterisk indicates that these samples were used for ortholog search. SC:Single Copy Orthologs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</si>
</sst>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charset val="1"/>
    </font>
    <font>
      <b/>
      <sz val="14"/>
      <color rgb="FF000000"/>
      <name val="Arial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i/>
      <sz val="12"/>
      <color rgb="FF000000"/>
      <name val="Times New Roman"/>
      <charset val="1"/>
    </font>
    <font>
      <u/>
      <sz val="12"/>
      <color rgb="FF0000FF"/>
      <name val="Times New Roman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0"/>
      <name val="Calibri"/>
      <family val="1"/>
      <charset val="1"/>
    </font>
    <font>
      <i/>
      <sz val="10"/>
      <color rgb="FF000000"/>
      <name val="Arial"/>
      <charset val="1"/>
    </font>
    <font>
      <sz val="12"/>
      <color rgb="FF000000"/>
      <name val="Arial"/>
      <charset val="1"/>
    </font>
    <font>
      <b/>
      <sz val="12"/>
      <color rgb="FFCE181E"/>
      <name val="Times New Roman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0"/>
      <color rgb="FF000000"/>
      <name val="Arial"/>
      <charset val="1"/>
    </font>
    <font>
      <sz val="10"/>
      <color rgb="FF000000"/>
      <name val="Calibri"/>
      <charset val="1"/>
    </font>
    <font>
      <sz val="6"/>
      <color rgb="FF000000"/>
      <name val="Arial"/>
      <charset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EEEEEE"/>
        <bgColor rgb="FFFFFFCC"/>
      </patternFill>
    </fill>
    <fill>
      <patternFill patternType="solid">
        <fgColor rgb="FFFFF9AE"/>
        <bgColor rgb="FFFFFFCC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/>
    <xf numFmtId="10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1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10" fontId="12" fillId="4" borderId="0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4" fontId="12" fillId="4" borderId="0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/>
    <xf numFmtId="0" fontId="16" fillId="0" borderId="0" xfId="0" applyFont="1"/>
    <xf numFmtId="0" fontId="0" fillId="0" borderId="0" xfId="0" applyFont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EE3D3"/>
      <rgbColor rgb="FFFFF9A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773640</xdr:colOff>
      <xdr:row>64</xdr:row>
      <xdr:rowOff>11520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795760" cy="13079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view.ncbi.nlm.nih.gov/object/SRR17642749" TargetMode="External"/><Relationship Id="rId117" Type="http://schemas.openxmlformats.org/officeDocument/2006/relationships/hyperlink" Target="https://dataview.ncbi.nlm.nih.gov/object/31675245" TargetMode="External"/><Relationship Id="rId21" Type="http://schemas.openxmlformats.org/officeDocument/2006/relationships/hyperlink" Target="https://dataview.ncbi.nlm.nih.gov/object/31675226" TargetMode="External"/><Relationship Id="rId42" Type="http://schemas.openxmlformats.org/officeDocument/2006/relationships/hyperlink" Target="https://dataview.ncbi.nlm.nih.gov/object/SRR17642738" TargetMode="External"/><Relationship Id="rId47" Type="http://schemas.openxmlformats.org/officeDocument/2006/relationships/hyperlink" Target="https://dataview.ncbi.nlm.nih.gov/object/31675260" TargetMode="External"/><Relationship Id="rId63" Type="http://schemas.openxmlformats.org/officeDocument/2006/relationships/hyperlink" Target="https://dataview.ncbi.nlm.nih.gov/object/31675265" TargetMode="External"/><Relationship Id="rId68" Type="http://schemas.openxmlformats.org/officeDocument/2006/relationships/hyperlink" Target="https://dataview.ncbi.nlm.nih.gov/object/SRR17642727" TargetMode="External"/><Relationship Id="rId84" Type="http://schemas.openxmlformats.org/officeDocument/2006/relationships/hyperlink" Target="https://dataview.ncbi.nlm.nih.gov/object/SRR17642698" TargetMode="External"/><Relationship Id="rId89" Type="http://schemas.openxmlformats.org/officeDocument/2006/relationships/hyperlink" Target="https://dataview.ncbi.nlm.nih.gov/object/31675230" TargetMode="External"/><Relationship Id="rId112" Type="http://schemas.openxmlformats.org/officeDocument/2006/relationships/hyperlink" Target="https://dataview.ncbi.nlm.nih.gov/object/SRR17642689" TargetMode="External"/><Relationship Id="rId133" Type="http://schemas.openxmlformats.org/officeDocument/2006/relationships/hyperlink" Target="https://dataview.ncbi.nlm.nih.gov/object/31675199" TargetMode="External"/><Relationship Id="rId138" Type="http://schemas.openxmlformats.org/officeDocument/2006/relationships/hyperlink" Target="https://dataview.ncbi.nlm.nih.gov/object/SRR17642705" TargetMode="External"/><Relationship Id="rId154" Type="http://schemas.openxmlformats.org/officeDocument/2006/relationships/hyperlink" Target="https://dataview.ncbi.nlm.nih.gov/object/SRR17642712" TargetMode="External"/><Relationship Id="rId159" Type="http://schemas.openxmlformats.org/officeDocument/2006/relationships/hyperlink" Target="https://dataview.ncbi.nlm.nih.gov/object/31675277" TargetMode="External"/><Relationship Id="rId16" Type="http://schemas.openxmlformats.org/officeDocument/2006/relationships/hyperlink" Target="https://dataview.ncbi.nlm.nih.gov/object/SRR17642699" TargetMode="External"/><Relationship Id="rId107" Type="http://schemas.openxmlformats.org/officeDocument/2006/relationships/hyperlink" Target="https://dataview.ncbi.nlm.nih.gov/object/31675243" TargetMode="External"/><Relationship Id="rId11" Type="http://schemas.openxmlformats.org/officeDocument/2006/relationships/hyperlink" Target="https://dataview.ncbi.nlm.nih.gov/object/31675195" TargetMode="External"/><Relationship Id="rId32" Type="http://schemas.openxmlformats.org/officeDocument/2006/relationships/hyperlink" Target="https://dataview.ncbi.nlm.nih.gov/object/SRR17642744" TargetMode="External"/><Relationship Id="rId37" Type="http://schemas.openxmlformats.org/officeDocument/2006/relationships/hyperlink" Target="https://dataview.ncbi.nlm.nih.gov/object/31675255" TargetMode="External"/><Relationship Id="rId53" Type="http://schemas.openxmlformats.org/officeDocument/2006/relationships/hyperlink" Target="https://dataview.ncbi.nlm.nih.gov/object/31675263" TargetMode="External"/><Relationship Id="rId58" Type="http://schemas.openxmlformats.org/officeDocument/2006/relationships/hyperlink" Target="https://dataview.ncbi.nlm.nih.gov/object/SRR17642726" TargetMode="External"/><Relationship Id="rId74" Type="http://schemas.openxmlformats.org/officeDocument/2006/relationships/hyperlink" Target="https://dataview.ncbi.nlm.nih.gov/object/SRR17642720" TargetMode="External"/><Relationship Id="rId79" Type="http://schemas.openxmlformats.org/officeDocument/2006/relationships/hyperlink" Target="https://dataview.ncbi.nlm.nih.gov/object/31675276" TargetMode="External"/><Relationship Id="rId102" Type="http://schemas.openxmlformats.org/officeDocument/2006/relationships/hyperlink" Target="https://dataview.ncbi.nlm.nih.gov/object/SRR17642684" TargetMode="External"/><Relationship Id="rId123" Type="http://schemas.openxmlformats.org/officeDocument/2006/relationships/hyperlink" Target="https://dataview.ncbi.nlm.nih.gov/object/31675248" TargetMode="External"/><Relationship Id="rId128" Type="http://schemas.openxmlformats.org/officeDocument/2006/relationships/hyperlink" Target="https://dataview.ncbi.nlm.nih.gov/object/SRR17642708" TargetMode="External"/><Relationship Id="rId144" Type="http://schemas.openxmlformats.org/officeDocument/2006/relationships/hyperlink" Target="https://dataview.ncbi.nlm.nih.gov/object/SRR17642702" TargetMode="External"/><Relationship Id="rId149" Type="http://schemas.openxmlformats.org/officeDocument/2006/relationships/hyperlink" Target="https://dataview.ncbi.nlm.nih.gov/object/31675279" TargetMode="External"/><Relationship Id="rId5" Type="http://schemas.openxmlformats.org/officeDocument/2006/relationships/hyperlink" Target="https://dataview.ncbi.nlm.nih.gov/object/31675221" TargetMode="External"/><Relationship Id="rId90" Type="http://schemas.openxmlformats.org/officeDocument/2006/relationships/hyperlink" Target="https://dataview.ncbi.nlm.nih.gov/object/SRR17642695" TargetMode="External"/><Relationship Id="rId95" Type="http://schemas.openxmlformats.org/officeDocument/2006/relationships/hyperlink" Target="https://dataview.ncbi.nlm.nih.gov/object/31675233" TargetMode="External"/><Relationship Id="rId160" Type="http://schemas.openxmlformats.org/officeDocument/2006/relationships/hyperlink" Target="https://dataview.ncbi.nlm.nih.gov/object/SRR17642716" TargetMode="External"/><Relationship Id="rId165" Type="http://schemas.openxmlformats.org/officeDocument/2006/relationships/hyperlink" Target="https://dataview.ncbi.nlm.nih.gov/object/31675218" TargetMode="External"/><Relationship Id="rId22" Type="http://schemas.openxmlformats.org/officeDocument/2006/relationships/hyperlink" Target="https://dataview.ncbi.nlm.nih.gov/object/SRR17642673" TargetMode="External"/><Relationship Id="rId27" Type="http://schemas.openxmlformats.org/officeDocument/2006/relationships/hyperlink" Target="https://dataview.ncbi.nlm.nih.gov/object/31675198" TargetMode="External"/><Relationship Id="rId43" Type="http://schemas.openxmlformats.org/officeDocument/2006/relationships/hyperlink" Target="https://dataview.ncbi.nlm.nih.gov/object/31675258" TargetMode="External"/><Relationship Id="rId48" Type="http://schemas.openxmlformats.org/officeDocument/2006/relationships/hyperlink" Target="https://dataview.ncbi.nlm.nih.gov/object/SRR17642735" TargetMode="External"/><Relationship Id="rId64" Type="http://schemas.openxmlformats.org/officeDocument/2006/relationships/hyperlink" Target="https://dataview.ncbi.nlm.nih.gov/object/SRR17642729" TargetMode="External"/><Relationship Id="rId69" Type="http://schemas.openxmlformats.org/officeDocument/2006/relationships/hyperlink" Target="https://dataview.ncbi.nlm.nih.gov/object/31675271" TargetMode="External"/><Relationship Id="rId113" Type="http://schemas.openxmlformats.org/officeDocument/2006/relationships/hyperlink" Target="https://dataview.ncbi.nlm.nih.gov/object/31675237" TargetMode="External"/><Relationship Id="rId118" Type="http://schemas.openxmlformats.org/officeDocument/2006/relationships/hyperlink" Target="https://dataview.ncbi.nlm.nih.gov/object/SRR17642679" TargetMode="External"/><Relationship Id="rId134" Type="http://schemas.openxmlformats.org/officeDocument/2006/relationships/hyperlink" Target="https://dataview.ncbi.nlm.nih.gov/object/SRR17642747" TargetMode="External"/><Relationship Id="rId139" Type="http://schemas.openxmlformats.org/officeDocument/2006/relationships/hyperlink" Target="https://dataview.ncbi.nlm.nih.gov/object/31675288" TargetMode="External"/><Relationship Id="rId80" Type="http://schemas.openxmlformats.org/officeDocument/2006/relationships/hyperlink" Target="https://dataview.ncbi.nlm.nih.gov/object/SRR17642717" TargetMode="External"/><Relationship Id="rId85" Type="http://schemas.openxmlformats.org/officeDocument/2006/relationships/hyperlink" Target="https://dataview.ncbi.nlm.nih.gov/object/31675294" TargetMode="External"/><Relationship Id="rId150" Type="http://schemas.openxmlformats.org/officeDocument/2006/relationships/hyperlink" Target="https://dataview.ncbi.nlm.nih.gov/object/SRR17642714" TargetMode="External"/><Relationship Id="rId155" Type="http://schemas.openxmlformats.org/officeDocument/2006/relationships/hyperlink" Target="https://dataview.ncbi.nlm.nih.gov/object/31675282" TargetMode="External"/><Relationship Id="rId12" Type="http://schemas.openxmlformats.org/officeDocument/2006/relationships/hyperlink" Target="https://dataview.ncbi.nlm.nih.gov/object/SRR17642751" TargetMode="External"/><Relationship Id="rId17" Type="http://schemas.openxmlformats.org/officeDocument/2006/relationships/hyperlink" Target="https://dataview.ncbi.nlm.nih.gov/object/31675224" TargetMode="External"/><Relationship Id="rId33" Type="http://schemas.openxmlformats.org/officeDocument/2006/relationships/hyperlink" Target="https://dataview.ncbi.nlm.nih.gov/object/31675253" TargetMode="External"/><Relationship Id="rId38" Type="http://schemas.openxmlformats.org/officeDocument/2006/relationships/hyperlink" Target="https://dataview.ncbi.nlm.nih.gov/object/SRR17642740" TargetMode="External"/><Relationship Id="rId59" Type="http://schemas.openxmlformats.org/officeDocument/2006/relationships/hyperlink" Target="https://dataview.ncbi.nlm.nih.gov/object/31675269" TargetMode="External"/><Relationship Id="rId103" Type="http://schemas.openxmlformats.org/officeDocument/2006/relationships/hyperlink" Target="https://dataview.ncbi.nlm.nih.gov/object/31675241" TargetMode="External"/><Relationship Id="rId108" Type="http://schemas.openxmlformats.org/officeDocument/2006/relationships/hyperlink" Target="https://dataview.ncbi.nlm.nih.gov/object/SRR17642681" TargetMode="External"/><Relationship Id="rId124" Type="http://schemas.openxmlformats.org/officeDocument/2006/relationships/hyperlink" Target="https://dataview.ncbi.nlm.nih.gov/object/SRR17642675" TargetMode="External"/><Relationship Id="rId129" Type="http://schemas.openxmlformats.org/officeDocument/2006/relationships/hyperlink" Target="https://dataview.ncbi.nlm.nih.gov/object/31675285" TargetMode="External"/><Relationship Id="rId54" Type="http://schemas.openxmlformats.org/officeDocument/2006/relationships/hyperlink" Target="https://dataview.ncbi.nlm.nih.gov/object/SRR17642731" TargetMode="External"/><Relationship Id="rId70" Type="http://schemas.openxmlformats.org/officeDocument/2006/relationships/hyperlink" Target="https://dataview.ncbi.nlm.nih.gov/object/SRR17642723" TargetMode="External"/><Relationship Id="rId75" Type="http://schemas.openxmlformats.org/officeDocument/2006/relationships/hyperlink" Target="https://dataview.ncbi.nlm.nih.gov/object/31675274" TargetMode="External"/><Relationship Id="rId91" Type="http://schemas.openxmlformats.org/officeDocument/2006/relationships/hyperlink" Target="https://dataview.ncbi.nlm.nih.gov/object/31675231" TargetMode="External"/><Relationship Id="rId96" Type="http://schemas.openxmlformats.org/officeDocument/2006/relationships/hyperlink" Target="https://dataview.ncbi.nlm.nih.gov/object/SRR17642692" TargetMode="External"/><Relationship Id="rId140" Type="http://schemas.openxmlformats.org/officeDocument/2006/relationships/hyperlink" Target="https://dataview.ncbi.nlm.nih.gov/object/SRR17642704" TargetMode="External"/><Relationship Id="rId145" Type="http://schemas.openxmlformats.org/officeDocument/2006/relationships/hyperlink" Target="https://dataview.ncbi.nlm.nih.gov/object/31675291" TargetMode="External"/><Relationship Id="rId161" Type="http://schemas.openxmlformats.org/officeDocument/2006/relationships/hyperlink" Target="https://dataview.ncbi.nlm.nih.gov/object/31675278" TargetMode="External"/><Relationship Id="rId166" Type="http://schemas.openxmlformats.org/officeDocument/2006/relationships/hyperlink" Target="https://dataview.ncbi.nlm.nih.gov/object/SRR17642754" TargetMode="External"/><Relationship Id="rId1" Type="http://schemas.openxmlformats.org/officeDocument/2006/relationships/hyperlink" Target="https://dataview.ncbi.nlm.nih.gov/object/31675219" TargetMode="External"/><Relationship Id="rId6" Type="http://schemas.openxmlformats.org/officeDocument/2006/relationships/hyperlink" Target="https://dataview.ncbi.nlm.nih.gov/object/SRR17642721" TargetMode="External"/><Relationship Id="rId15" Type="http://schemas.openxmlformats.org/officeDocument/2006/relationships/hyperlink" Target="https://dataview.ncbi.nlm.nih.gov/object/31675223" TargetMode="External"/><Relationship Id="rId23" Type="http://schemas.openxmlformats.org/officeDocument/2006/relationships/hyperlink" Target="https://dataview.ncbi.nlm.nih.gov/object/31675196" TargetMode="External"/><Relationship Id="rId28" Type="http://schemas.openxmlformats.org/officeDocument/2006/relationships/hyperlink" Target="https://dataview.ncbi.nlm.nih.gov/object/SRR17642748" TargetMode="External"/><Relationship Id="rId36" Type="http://schemas.openxmlformats.org/officeDocument/2006/relationships/hyperlink" Target="https://dataview.ncbi.nlm.nih.gov/object/SRR17642741" TargetMode="External"/><Relationship Id="rId49" Type="http://schemas.openxmlformats.org/officeDocument/2006/relationships/hyperlink" Target="https://dataview.ncbi.nlm.nih.gov/object/31675261" TargetMode="External"/><Relationship Id="rId57" Type="http://schemas.openxmlformats.org/officeDocument/2006/relationships/hyperlink" Target="https://dataview.ncbi.nlm.nih.gov/object/31675268" TargetMode="External"/><Relationship Id="rId106" Type="http://schemas.openxmlformats.org/officeDocument/2006/relationships/hyperlink" Target="https://dataview.ncbi.nlm.nih.gov/object/SRR17642682" TargetMode="External"/><Relationship Id="rId114" Type="http://schemas.openxmlformats.org/officeDocument/2006/relationships/hyperlink" Target="https://dataview.ncbi.nlm.nih.gov/object/SRR17642687" TargetMode="External"/><Relationship Id="rId119" Type="http://schemas.openxmlformats.org/officeDocument/2006/relationships/hyperlink" Target="https://dataview.ncbi.nlm.nih.gov/object/31675246" TargetMode="External"/><Relationship Id="rId127" Type="http://schemas.openxmlformats.org/officeDocument/2006/relationships/hyperlink" Target="https://dataview.ncbi.nlm.nih.gov/object/31675284" TargetMode="External"/><Relationship Id="rId10" Type="http://schemas.openxmlformats.org/officeDocument/2006/relationships/hyperlink" Target="https://dataview.ncbi.nlm.nih.gov/object/SRR17642752" TargetMode="External"/><Relationship Id="rId31" Type="http://schemas.openxmlformats.org/officeDocument/2006/relationships/hyperlink" Target="https://dataview.ncbi.nlm.nih.gov/object/31675252" TargetMode="External"/><Relationship Id="rId44" Type="http://schemas.openxmlformats.org/officeDocument/2006/relationships/hyperlink" Target="https://dataview.ncbi.nlm.nih.gov/object/SRR17642737" TargetMode="External"/><Relationship Id="rId52" Type="http://schemas.openxmlformats.org/officeDocument/2006/relationships/hyperlink" Target="https://dataview.ncbi.nlm.nih.gov/object/SRR17642733" TargetMode="External"/><Relationship Id="rId60" Type="http://schemas.openxmlformats.org/officeDocument/2006/relationships/hyperlink" Target="https://dataview.ncbi.nlm.nih.gov/object/SRR17642725" TargetMode="External"/><Relationship Id="rId65" Type="http://schemas.openxmlformats.org/officeDocument/2006/relationships/hyperlink" Target="https://dataview.ncbi.nlm.nih.gov/object/31675266" TargetMode="External"/><Relationship Id="rId73" Type="http://schemas.openxmlformats.org/officeDocument/2006/relationships/hyperlink" Target="https://dataview.ncbi.nlm.nih.gov/object/31675273" TargetMode="External"/><Relationship Id="rId78" Type="http://schemas.openxmlformats.org/officeDocument/2006/relationships/hyperlink" Target="https://dataview.ncbi.nlm.nih.gov/object/SRR17642718" TargetMode="External"/><Relationship Id="rId81" Type="http://schemas.openxmlformats.org/officeDocument/2006/relationships/hyperlink" Target="https://dataview.ncbi.nlm.nih.gov/object/31675238" TargetMode="External"/><Relationship Id="rId86" Type="http://schemas.openxmlformats.org/officeDocument/2006/relationships/hyperlink" Target="https://dataview.ncbi.nlm.nih.gov/object/SRR17642697" TargetMode="External"/><Relationship Id="rId94" Type="http://schemas.openxmlformats.org/officeDocument/2006/relationships/hyperlink" Target="https://dataview.ncbi.nlm.nih.gov/object/SRR17642693" TargetMode="External"/><Relationship Id="rId99" Type="http://schemas.openxmlformats.org/officeDocument/2006/relationships/hyperlink" Target="https://dataview.ncbi.nlm.nih.gov/object/31675239" TargetMode="External"/><Relationship Id="rId101" Type="http://schemas.openxmlformats.org/officeDocument/2006/relationships/hyperlink" Target="https://dataview.ncbi.nlm.nih.gov/object/31675240" TargetMode="External"/><Relationship Id="rId122" Type="http://schemas.openxmlformats.org/officeDocument/2006/relationships/hyperlink" Target="https://dataview.ncbi.nlm.nih.gov/object/SRR17642676" TargetMode="External"/><Relationship Id="rId130" Type="http://schemas.openxmlformats.org/officeDocument/2006/relationships/hyperlink" Target="https://dataview.ncbi.nlm.nih.gov/object/SRR17642707" TargetMode="External"/><Relationship Id="rId135" Type="http://schemas.openxmlformats.org/officeDocument/2006/relationships/hyperlink" Target="https://dataview.ncbi.nlm.nih.gov/object/31675200" TargetMode="External"/><Relationship Id="rId143" Type="http://schemas.openxmlformats.org/officeDocument/2006/relationships/hyperlink" Target="https://dataview.ncbi.nlm.nih.gov/object/31675290" TargetMode="External"/><Relationship Id="rId148" Type="http://schemas.openxmlformats.org/officeDocument/2006/relationships/hyperlink" Target="https://dataview.ncbi.nlm.nih.gov/object/SRR17642700" TargetMode="External"/><Relationship Id="rId151" Type="http://schemas.openxmlformats.org/officeDocument/2006/relationships/hyperlink" Target="https://dataview.ncbi.nlm.nih.gov/object/31675280" TargetMode="External"/><Relationship Id="rId156" Type="http://schemas.openxmlformats.org/officeDocument/2006/relationships/hyperlink" Target="https://dataview.ncbi.nlm.nih.gov/object/SRR17642711" TargetMode="External"/><Relationship Id="rId164" Type="http://schemas.openxmlformats.org/officeDocument/2006/relationships/hyperlink" Target="https://dataview.ncbi.nlm.nih.gov/object/SRR17642755" TargetMode="External"/><Relationship Id="rId4" Type="http://schemas.openxmlformats.org/officeDocument/2006/relationships/hyperlink" Target="https://dataview.ncbi.nlm.nih.gov/object/SRR17642732" TargetMode="External"/><Relationship Id="rId9" Type="http://schemas.openxmlformats.org/officeDocument/2006/relationships/hyperlink" Target="https://dataview.ncbi.nlm.nih.gov/object/31675228" TargetMode="External"/><Relationship Id="rId13" Type="http://schemas.openxmlformats.org/officeDocument/2006/relationships/hyperlink" Target="https://dataview.ncbi.nlm.nih.gov/object/31675222" TargetMode="External"/><Relationship Id="rId18" Type="http://schemas.openxmlformats.org/officeDocument/2006/relationships/hyperlink" Target="https://dataview.ncbi.nlm.nih.gov/object/SRR17642688" TargetMode="External"/><Relationship Id="rId39" Type="http://schemas.openxmlformats.org/officeDocument/2006/relationships/hyperlink" Target="https://dataview.ncbi.nlm.nih.gov/object/31675256" TargetMode="External"/><Relationship Id="rId109" Type="http://schemas.openxmlformats.org/officeDocument/2006/relationships/hyperlink" Target="https://dataview.ncbi.nlm.nih.gov/object/31675235" TargetMode="External"/><Relationship Id="rId34" Type="http://schemas.openxmlformats.org/officeDocument/2006/relationships/hyperlink" Target="https://dataview.ncbi.nlm.nih.gov/object/SRR17642742" TargetMode="External"/><Relationship Id="rId50" Type="http://schemas.openxmlformats.org/officeDocument/2006/relationships/hyperlink" Target="https://dataview.ncbi.nlm.nih.gov/object/SRR17642734" TargetMode="External"/><Relationship Id="rId55" Type="http://schemas.openxmlformats.org/officeDocument/2006/relationships/hyperlink" Target="https://dataview.ncbi.nlm.nih.gov/object/31675264" TargetMode="External"/><Relationship Id="rId76" Type="http://schemas.openxmlformats.org/officeDocument/2006/relationships/hyperlink" Target="https://dataview.ncbi.nlm.nih.gov/object/SRR17642719" TargetMode="External"/><Relationship Id="rId97" Type="http://schemas.openxmlformats.org/officeDocument/2006/relationships/hyperlink" Target="https://dataview.ncbi.nlm.nih.gov/object/31675234" TargetMode="External"/><Relationship Id="rId104" Type="http://schemas.openxmlformats.org/officeDocument/2006/relationships/hyperlink" Target="https://dataview.ncbi.nlm.nih.gov/object/SRR17642683" TargetMode="External"/><Relationship Id="rId120" Type="http://schemas.openxmlformats.org/officeDocument/2006/relationships/hyperlink" Target="https://dataview.ncbi.nlm.nih.gov/object/SRR17642678" TargetMode="External"/><Relationship Id="rId125" Type="http://schemas.openxmlformats.org/officeDocument/2006/relationships/hyperlink" Target="https://dataview.ncbi.nlm.nih.gov/object/31675249" TargetMode="External"/><Relationship Id="rId141" Type="http://schemas.openxmlformats.org/officeDocument/2006/relationships/hyperlink" Target="https://dataview.ncbi.nlm.nih.gov/object/31675289" TargetMode="External"/><Relationship Id="rId146" Type="http://schemas.openxmlformats.org/officeDocument/2006/relationships/hyperlink" Target="https://dataview.ncbi.nlm.nih.gov/object/SRR17642701" TargetMode="External"/><Relationship Id="rId167" Type="http://schemas.openxmlformats.org/officeDocument/2006/relationships/drawing" Target="../drawings/drawing1.xml"/><Relationship Id="rId7" Type="http://schemas.openxmlformats.org/officeDocument/2006/relationships/hyperlink" Target="https://dataview.ncbi.nlm.nih.gov/object/31675227" TargetMode="External"/><Relationship Id="rId71" Type="http://schemas.openxmlformats.org/officeDocument/2006/relationships/hyperlink" Target="https://dataview.ncbi.nlm.nih.gov/object/31675272" TargetMode="External"/><Relationship Id="rId92" Type="http://schemas.openxmlformats.org/officeDocument/2006/relationships/hyperlink" Target="https://dataview.ncbi.nlm.nih.gov/object/SRR17642694" TargetMode="External"/><Relationship Id="rId162" Type="http://schemas.openxmlformats.org/officeDocument/2006/relationships/hyperlink" Target="https://dataview.ncbi.nlm.nih.gov/object/SRR17642715" TargetMode="External"/><Relationship Id="rId2" Type="http://schemas.openxmlformats.org/officeDocument/2006/relationships/hyperlink" Target="https://dataview.ncbi.nlm.nih.gov/object/SRR17642743" TargetMode="External"/><Relationship Id="rId29" Type="http://schemas.openxmlformats.org/officeDocument/2006/relationships/hyperlink" Target="https://dataview.ncbi.nlm.nih.gov/object/31675201" TargetMode="External"/><Relationship Id="rId24" Type="http://schemas.openxmlformats.org/officeDocument/2006/relationships/hyperlink" Target="https://dataview.ncbi.nlm.nih.gov/object/SRR17642750" TargetMode="External"/><Relationship Id="rId40" Type="http://schemas.openxmlformats.org/officeDocument/2006/relationships/hyperlink" Target="https://dataview.ncbi.nlm.nih.gov/object/SRR17642739" TargetMode="External"/><Relationship Id="rId45" Type="http://schemas.openxmlformats.org/officeDocument/2006/relationships/hyperlink" Target="https://dataview.ncbi.nlm.nih.gov/object/31675259" TargetMode="External"/><Relationship Id="rId66" Type="http://schemas.openxmlformats.org/officeDocument/2006/relationships/hyperlink" Target="https://dataview.ncbi.nlm.nih.gov/object/SRR17642728" TargetMode="External"/><Relationship Id="rId87" Type="http://schemas.openxmlformats.org/officeDocument/2006/relationships/hyperlink" Target="https://dataview.ncbi.nlm.nih.gov/object/31675229" TargetMode="External"/><Relationship Id="rId110" Type="http://schemas.openxmlformats.org/officeDocument/2006/relationships/hyperlink" Target="https://dataview.ncbi.nlm.nih.gov/object/SRR17642690" TargetMode="External"/><Relationship Id="rId115" Type="http://schemas.openxmlformats.org/officeDocument/2006/relationships/hyperlink" Target="https://dataview.ncbi.nlm.nih.gov/object/31675244" TargetMode="External"/><Relationship Id="rId131" Type="http://schemas.openxmlformats.org/officeDocument/2006/relationships/hyperlink" Target="https://dataview.ncbi.nlm.nih.gov/object/31675286" TargetMode="External"/><Relationship Id="rId136" Type="http://schemas.openxmlformats.org/officeDocument/2006/relationships/hyperlink" Target="https://dataview.ncbi.nlm.nih.gov/object/SRR17642746" TargetMode="External"/><Relationship Id="rId157" Type="http://schemas.openxmlformats.org/officeDocument/2006/relationships/hyperlink" Target="https://dataview.ncbi.nlm.nih.gov/object/31675283" TargetMode="External"/><Relationship Id="rId61" Type="http://schemas.openxmlformats.org/officeDocument/2006/relationships/hyperlink" Target="https://dataview.ncbi.nlm.nih.gov/object/31675270" TargetMode="External"/><Relationship Id="rId82" Type="http://schemas.openxmlformats.org/officeDocument/2006/relationships/hyperlink" Target="https://dataview.ncbi.nlm.nih.gov/object/SRR17642686" TargetMode="External"/><Relationship Id="rId152" Type="http://schemas.openxmlformats.org/officeDocument/2006/relationships/hyperlink" Target="https://dataview.ncbi.nlm.nih.gov/object/SRR17642713" TargetMode="External"/><Relationship Id="rId19" Type="http://schemas.openxmlformats.org/officeDocument/2006/relationships/hyperlink" Target="https://dataview.ncbi.nlm.nih.gov/object/31675225" TargetMode="External"/><Relationship Id="rId14" Type="http://schemas.openxmlformats.org/officeDocument/2006/relationships/hyperlink" Target="https://dataview.ncbi.nlm.nih.gov/object/SRR17642710" TargetMode="External"/><Relationship Id="rId30" Type="http://schemas.openxmlformats.org/officeDocument/2006/relationships/hyperlink" Target="https://dataview.ncbi.nlm.nih.gov/object/SRR17642745" TargetMode="External"/><Relationship Id="rId35" Type="http://schemas.openxmlformats.org/officeDocument/2006/relationships/hyperlink" Target="https://dataview.ncbi.nlm.nih.gov/object/31675254" TargetMode="External"/><Relationship Id="rId56" Type="http://schemas.openxmlformats.org/officeDocument/2006/relationships/hyperlink" Target="https://dataview.ncbi.nlm.nih.gov/object/SRR17642730" TargetMode="External"/><Relationship Id="rId77" Type="http://schemas.openxmlformats.org/officeDocument/2006/relationships/hyperlink" Target="https://dataview.ncbi.nlm.nih.gov/object/31675275" TargetMode="External"/><Relationship Id="rId100" Type="http://schemas.openxmlformats.org/officeDocument/2006/relationships/hyperlink" Target="https://dataview.ncbi.nlm.nih.gov/object/SRR17642685" TargetMode="External"/><Relationship Id="rId105" Type="http://schemas.openxmlformats.org/officeDocument/2006/relationships/hyperlink" Target="https://dataview.ncbi.nlm.nih.gov/object/31675242" TargetMode="External"/><Relationship Id="rId126" Type="http://schemas.openxmlformats.org/officeDocument/2006/relationships/hyperlink" Target="https://dataview.ncbi.nlm.nih.gov/object/SRR17642674" TargetMode="External"/><Relationship Id="rId147" Type="http://schemas.openxmlformats.org/officeDocument/2006/relationships/hyperlink" Target="https://dataview.ncbi.nlm.nih.gov/object/31675292" TargetMode="External"/><Relationship Id="rId8" Type="http://schemas.openxmlformats.org/officeDocument/2006/relationships/hyperlink" Target="https://dataview.ncbi.nlm.nih.gov/object/SRR17642753" TargetMode="External"/><Relationship Id="rId51" Type="http://schemas.openxmlformats.org/officeDocument/2006/relationships/hyperlink" Target="https://dataview.ncbi.nlm.nih.gov/object/31675262" TargetMode="External"/><Relationship Id="rId72" Type="http://schemas.openxmlformats.org/officeDocument/2006/relationships/hyperlink" Target="https://dataview.ncbi.nlm.nih.gov/object/SRR17642722" TargetMode="External"/><Relationship Id="rId93" Type="http://schemas.openxmlformats.org/officeDocument/2006/relationships/hyperlink" Target="https://dataview.ncbi.nlm.nih.gov/object/31675232" TargetMode="External"/><Relationship Id="rId98" Type="http://schemas.openxmlformats.org/officeDocument/2006/relationships/hyperlink" Target="https://dataview.ncbi.nlm.nih.gov/object/SRR17642691" TargetMode="External"/><Relationship Id="rId121" Type="http://schemas.openxmlformats.org/officeDocument/2006/relationships/hyperlink" Target="https://dataview.ncbi.nlm.nih.gov/object/31675247" TargetMode="External"/><Relationship Id="rId142" Type="http://schemas.openxmlformats.org/officeDocument/2006/relationships/hyperlink" Target="https://dataview.ncbi.nlm.nih.gov/object/SRR17642703" TargetMode="External"/><Relationship Id="rId163" Type="http://schemas.openxmlformats.org/officeDocument/2006/relationships/hyperlink" Target="https://dataview.ncbi.nlm.nih.gov/object/31675217" TargetMode="External"/><Relationship Id="rId3" Type="http://schemas.openxmlformats.org/officeDocument/2006/relationships/hyperlink" Target="https://dataview.ncbi.nlm.nih.gov/object/31675220" TargetMode="External"/><Relationship Id="rId25" Type="http://schemas.openxmlformats.org/officeDocument/2006/relationships/hyperlink" Target="https://dataview.ncbi.nlm.nih.gov/object/31675197" TargetMode="External"/><Relationship Id="rId46" Type="http://schemas.openxmlformats.org/officeDocument/2006/relationships/hyperlink" Target="https://dataview.ncbi.nlm.nih.gov/object/SRR17642736" TargetMode="External"/><Relationship Id="rId67" Type="http://schemas.openxmlformats.org/officeDocument/2006/relationships/hyperlink" Target="https://dataview.ncbi.nlm.nih.gov/object/31675267" TargetMode="External"/><Relationship Id="rId116" Type="http://schemas.openxmlformats.org/officeDocument/2006/relationships/hyperlink" Target="https://dataview.ncbi.nlm.nih.gov/object/SRR17642680" TargetMode="External"/><Relationship Id="rId137" Type="http://schemas.openxmlformats.org/officeDocument/2006/relationships/hyperlink" Target="https://dataview.ncbi.nlm.nih.gov/object/31675287" TargetMode="External"/><Relationship Id="rId158" Type="http://schemas.openxmlformats.org/officeDocument/2006/relationships/hyperlink" Target="https://dataview.ncbi.nlm.nih.gov/object/SRR17642709" TargetMode="External"/><Relationship Id="rId20" Type="http://schemas.openxmlformats.org/officeDocument/2006/relationships/hyperlink" Target="https://dataview.ncbi.nlm.nih.gov/object/SRR17642677" TargetMode="External"/><Relationship Id="rId41" Type="http://schemas.openxmlformats.org/officeDocument/2006/relationships/hyperlink" Target="https://dataview.ncbi.nlm.nih.gov/object/31675257" TargetMode="External"/><Relationship Id="rId62" Type="http://schemas.openxmlformats.org/officeDocument/2006/relationships/hyperlink" Target="https://dataview.ncbi.nlm.nih.gov/object/SRR17642724" TargetMode="External"/><Relationship Id="rId83" Type="http://schemas.openxmlformats.org/officeDocument/2006/relationships/hyperlink" Target="https://dataview.ncbi.nlm.nih.gov/object/31675293" TargetMode="External"/><Relationship Id="rId88" Type="http://schemas.openxmlformats.org/officeDocument/2006/relationships/hyperlink" Target="https://dataview.ncbi.nlm.nih.gov/object/SRR17642696" TargetMode="External"/><Relationship Id="rId111" Type="http://schemas.openxmlformats.org/officeDocument/2006/relationships/hyperlink" Target="https://dataview.ncbi.nlm.nih.gov/object/31675236" TargetMode="External"/><Relationship Id="rId132" Type="http://schemas.openxmlformats.org/officeDocument/2006/relationships/hyperlink" Target="https://dataview.ncbi.nlm.nih.gov/object/SRR17642706" TargetMode="External"/><Relationship Id="rId153" Type="http://schemas.openxmlformats.org/officeDocument/2006/relationships/hyperlink" Target="https://dataview.ncbi.nlm.nih.gov/object/316752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48576"/>
  <sheetViews>
    <sheetView topLeftCell="A76" zoomScale="120" zoomScaleNormal="120" workbookViewId="0">
      <selection activeCell="A3" sqref="A3:J95"/>
    </sheetView>
  </sheetViews>
  <sheetFormatPr baseColWidth="10" defaultColWidth="9.140625" defaultRowHeight="12.75" x14ac:dyDescent="0.2"/>
  <cols>
    <col min="1" max="1" width="25.42578125" style="13" customWidth="1"/>
    <col min="2" max="2" width="23.42578125" customWidth="1"/>
    <col min="3" max="4" width="19" customWidth="1"/>
    <col min="5" max="5" width="20.85546875" customWidth="1"/>
    <col min="6" max="6" width="16" customWidth="1"/>
    <col min="7" max="7" width="17.140625" customWidth="1"/>
    <col min="8" max="8" width="15.42578125" customWidth="1"/>
    <col min="9" max="9" width="30" customWidth="1"/>
    <col min="10" max="10" width="24.7109375" customWidth="1"/>
    <col min="11" max="11" width="13.140625" customWidth="1"/>
    <col min="12" max="28" width="8.42578125" customWidth="1"/>
    <col min="29" max="1025" width="14.42578125" customWidth="1"/>
  </cols>
  <sheetData>
    <row r="1" spans="1:28" ht="16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X1" s="14"/>
      <c r="Y1" s="14"/>
      <c r="Z1" s="14"/>
      <c r="AA1" s="14"/>
      <c r="AB1" s="14"/>
    </row>
    <row r="2" spans="1:28" ht="12.75" customHeight="1" x14ac:dyDescent="0.2">
      <c r="B2" s="15"/>
      <c r="C2" s="16"/>
      <c r="D2" s="15"/>
      <c r="E2" s="15"/>
      <c r="F2" s="15"/>
      <c r="G2" s="15"/>
      <c r="H2" s="15"/>
      <c r="I2" s="15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48.75" customHeight="1" x14ac:dyDescent="0.2">
      <c r="A3" s="18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11" t="s">
        <v>6</v>
      </c>
      <c r="G3" s="11"/>
      <c r="H3" s="19" t="s">
        <v>7</v>
      </c>
      <c r="I3" s="20" t="s">
        <v>8</v>
      </c>
      <c r="J3" s="20" t="s">
        <v>9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2.75" customHeight="1" x14ac:dyDescent="0.2">
      <c r="A4" s="18"/>
      <c r="B4" s="19"/>
      <c r="C4" s="20"/>
      <c r="D4" s="19"/>
      <c r="E4" s="19"/>
      <c r="F4" s="19" t="s">
        <v>10</v>
      </c>
      <c r="G4" s="19" t="s">
        <v>11</v>
      </c>
      <c r="H4" s="19"/>
      <c r="I4" s="20"/>
      <c r="J4" s="20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5.75" x14ac:dyDescent="0.25">
      <c r="A5" s="21" t="s">
        <v>12</v>
      </c>
      <c r="B5" s="22" t="s">
        <v>13</v>
      </c>
      <c r="C5" s="14" t="s">
        <v>14</v>
      </c>
      <c r="D5" s="14" t="s">
        <v>15</v>
      </c>
      <c r="E5" s="14" t="s">
        <v>16</v>
      </c>
      <c r="F5" s="10" t="s">
        <v>17</v>
      </c>
      <c r="G5" s="10" t="s">
        <v>18</v>
      </c>
      <c r="H5" s="14" t="s">
        <v>19</v>
      </c>
      <c r="I5" s="23" t="s">
        <v>20</v>
      </c>
      <c r="J5" s="24" t="s">
        <v>21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5.75" x14ac:dyDescent="0.25">
      <c r="A6" s="21" t="s">
        <v>22</v>
      </c>
      <c r="B6" s="22" t="s">
        <v>13</v>
      </c>
      <c r="C6" s="14" t="s">
        <v>14</v>
      </c>
      <c r="D6" s="14" t="s">
        <v>15</v>
      </c>
      <c r="E6" s="14" t="s">
        <v>16</v>
      </c>
      <c r="F6" s="10"/>
      <c r="G6" s="10"/>
      <c r="H6" s="14" t="s">
        <v>23</v>
      </c>
      <c r="I6" s="23" t="s">
        <v>24</v>
      </c>
      <c r="J6" s="24" t="s">
        <v>25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.75" x14ac:dyDescent="0.25">
      <c r="A7" s="21" t="s">
        <v>26</v>
      </c>
      <c r="B7" s="22" t="s">
        <v>13</v>
      </c>
      <c r="C7" s="14" t="s">
        <v>14</v>
      </c>
      <c r="D7" s="14" t="s">
        <v>15</v>
      </c>
      <c r="E7" s="14" t="s">
        <v>16</v>
      </c>
      <c r="F7" s="10"/>
      <c r="G7" s="10"/>
      <c r="H7" s="14" t="s">
        <v>27</v>
      </c>
      <c r="I7" s="23" t="s">
        <v>28</v>
      </c>
      <c r="J7" s="24" t="s">
        <v>29</v>
      </c>
      <c r="K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5.75" x14ac:dyDescent="0.25">
      <c r="A8" s="21" t="s">
        <v>30</v>
      </c>
      <c r="B8" s="22" t="s">
        <v>31</v>
      </c>
      <c r="C8" s="14" t="s">
        <v>14</v>
      </c>
      <c r="D8" s="14" t="s">
        <v>32</v>
      </c>
      <c r="E8" s="14" t="s">
        <v>33</v>
      </c>
      <c r="F8" s="10" t="s">
        <v>34</v>
      </c>
      <c r="G8" s="10" t="s">
        <v>35</v>
      </c>
      <c r="H8" s="14" t="s">
        <v>36</v>
      </c>
      <c r="I8" s="23" t="s">
        <v>37</v>
      </c>
      <c r="J8" s="24" t="s">
        <v>38</v>
      </c>
      <c r="K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.75" x14ac:dyDescent="0.25">
      <c r="A9" s="21" t="s">
        <v>39</v>
      </c>
      <c r="B9" s="22" t="s">
        <v>31</v>
      </c>
      <c r="C9" s="14" t="s">
        <v>14</v>
      </c>
      <c r="D9" s="14" t="s">
        <v>32</v>
      </c>
      <c r="E9" s="14" t="s">
        <v>33</v>
      </c>
      <c r="F9" s="10"/>
      <c r="G9" s="10"/>
      <c r="H9" s="14" t="s">
        <v>40</v>
      </c>
      <c r="I9" s="23" t="s">
        <v>41</v>
      </c>
      <c r="J9" s="24" t="s">
        <v>42</v>
      </c>
      <c r="K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.75" x14ac:dyDescent="0.25">
      <c r="A10" s="21" t="s">
        <v>43</v>
      </c>
      <c r="B10" s="22" t="s">
        <v>31</v>
      </c>
      <c r="C10" s="14" t="s">
        <v>14</v>
      </c>
      <c r="D10" s="14" t="s">
        <v>32</v>
      </c>
      <c r="E10" s="14" t="s">
        <v>33</v>
      </c>
      <c r="F10" s="10"/>
      <c r="G10" s="10"/>
      <c r="H10" s="14" t="s">
        <v>44</v>
      </c>
      <c r="I10" s="23" t="s">
        <v>45</v>
      </c>
      <c r="J10" s="24" t="s">
        <v>46</v>
      </c>
      <c r="K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.75" x14ac:dyDescent="0.25">
      <c r="A11" s="21" t="s">
        <v>47</v>
      </c>
      <c r="B11" s="22" t="s">
        <v>31</v>
      </c>
      <c r="C11" s="14" t="s">
        <v>14</v>
      </c>
      <c r="D11" s="14" t="s">
        <v>48</v>
      </c>
      <c r="E11" s="14" t="s">
        <v>49</v>
      </c>
      <c r="F11" s="10" t="s">
        <v>50</v>
      </c>
      <c r="G11" s="10" t="s">
        <v>51</v>
      </c>
      <c r="H11" s="14" t="s">
        <v>52</v>
      </c>
      <c r="I11" s="23" t="s">
        <v>53</v>
      </c>
      <c r="J11" s="24" t="s">
        <v>54</v>
      </c>
      <c r="K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.75" x14ac:dyDescent="0.25">
      <c r="A12" s="21" t="s">
        <v>55</v>
      </c>
      <c r="B12" s="22" t="s">
        <v>31</v>
      </c>
      <c r="C12" s="14" t="s">
        <v>14</v>
      </c>
      <c r="D12" s="14" t="s">
        <v>48</v>
      </c>
      <c r="E12" s="14" t="s">
        <v>49</v>
      </c>
      <c r="F12" s="10"/>
      <c r="G12" s="10"/>
      <c r="H12" s="14" t="s">
        <v>56</v>
      </c>
      <c r="I12" s="23" t="s">
        <v>57</v>
      </c>
      <c r="J12" s="24" t="s">
        <v>58</v>
      </c>
      <c r="K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.75" x14ac:dyDescent="0.25">
      <c r="A13" s="21" t="s">
        <v>59</v>
      </c>
      <c r="B13" s="22" t="s">
        <v>31</v>
      </c>
      <c r="C13" s="14" t="s">
        <v>14</v>
      </c>
      <c r="D13" s="14" t="s">
        <v>48</v>
      </c>
      <c r="E13" s="14" t="s">
        <v>49</v>
      </c>
      <c r="F13" s="10"/>
      <c r="G13" s="10"/>
      <c r="H13" s="14" t="s">
        <v>60</v>
      </c>
      <c r="I13" s="23" t="s">
        <v>61</v>
      </c>
      <c r="J13" s="24" t="s">
        <v>62</v>
      </c>
      <c r="K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.75" x14ac:dyDescent="0.25">
      <c r="A14" s="21" t="s">
        <v>63</v>
      </c>
      <c r="B14" s="22" t="s">
        <v>31</v>
      </c>
      <c r="C14" s="14" t="s">
        <v>14</v>
      </c>
      <c r="D14" s="14" t="s">
        <v>48</v>
      </c>
      <c r="E14" s="14" t="s">
        <v>64</v>
      </c>
      <c r="F14" s="10" t="s">
        <v>65</v>
      </c>
      <c r="G14" s="10" t="s">
        <v>66</v>
      </c>
      <c r="H14" s="14" t="s">
        <v>67</v>
      </c>
      <c r="I14" s="23" t="s">
        <v>68</v>
      </c>
      <c r="J14" s="24" t="s">
        <v>69</v>
      </c>
      <c r="K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.75" x14ac:dyDescent="0.25">
      <c r="A15" s="21" t="s">
        <v>70</v>
      </c>
      <c r="B15" s="22" t="s">
        <v>31</v>
      </c>
      <c r="C15" s="14" t="s">
        <v>14</v>
      </c>
      <c r="D15" s="14" t="s">
        <v>48</v>
      </c>
      <c r="E15" s="14" t="s">
        <v>64</v>
      </c>
      <c r="F15" s="10"/>
      <c r="G15" s="10"/>
      <c r="H15" s="14" t="s">
        <v>71</v>
      </c>
      <c r="I15" s="23" t="s">
        <v>72</v>
      </c>
      <c r="J15" s="24" t="s">
        <v>73</v>
      </c>
      <c r="K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.75" x14ac:dyDescent="0.25">
      <c r="A16" s="21" t="s">
        <v>74</v>
      </c>
      <c r="B16" s="22" t="s">
        <v>75</v>
      </c>
      <c r="C16" s="14" t="s">
        <v>14</v>
      </c>
      <c r="D16" s="14" t="s">
        <v>15</v>
      </c>
      <c r="E16" s="14" t="s">
        <v>76</v>
      </c>
      <c r="F16" s="10" t="s">
        <v>77</v>
      </c>
      <c r="G16" s="10" t="s">
        <v>78</v>
      </c>
      <c r="H16" s="14" t="s">
        <v>79</v>
      </c>
      <c r="I16" s="23" t="s">
        <v>80</v>
      </c>
      <c r="J16" s="24" t="s">
        <v>81</v>
      </c>
      <c r="K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.75" x14ac:dyDescent="0.25">
      <c r="A17" s="21" t="s">
        <v>82</v>
      </c>
      <c r="B17" s="22" t="s">
        <v>75</v>
      </c>
      <c r="C17" s="14" t="s">
        <v>14</v>
      </c>
      <c r="D17" s="14" t="s">
        <v>15</v>
      </c>
      <c r="E17" s="14" t="s">
        <v>76</v>
      </c>
      <c r="F17" s="10"/>
      <c r="G17" s="10"/>
      <c r="H17" s="14" t="s">
        <v>83</v>
      </c>
      <c r="I17" s="23" t="s">
        <v>84</v>
      </c>
      <c r="J17" s="24" t="s">
        <v>85</v>
      </c>
      <c r="K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.75" customHeight="1" x14ac:dyDescent="0.25">
      <c r="A18" s="21" t="s">
        <v>86</v>
      </c>
      <c r="B18" s="22" t="s">
        <v>75</v>
      </c>
      <c r="C18" s="14" t="s">
        <v>14</v>
      </c>
      <c r="D18" s="14" t="s">
        <v>15</v>
      </c>
      <c r="E18" s="14" t="s">
        <v>76</v>
      </c>
      <c r="F18" s="10"/>
      <c r="G18" s="10"/>
      <c r="H18" s="14" t="s">
        <v>87</v>
      </c>
      <c r="I18" s="23" t="s">
        <v>88</v>
      </c>
      <c r="J18" s="24" t="s">
        <v>89</v>
      </c>
      <c r="K18" s="25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.75" customHeight="1" x14ac:dyDescent="0.25">
      <c r="A19" s="21" t="s">
        <v>90</v>
      </c>
      <c r="B19" s="22" t="s">
        <v>91</v>
      </c>
      <c r="C19" s="14" t="s">
        <v>14</v>
      </c>
      <c r="D19" s="14" t="s">
        <v>92</v>
      </c>
      <c r="E19" s="14" t="s">
        <v>93</v>
      </c>
      <c r="F19" s="10" t="s">
        <v>94</v>
      </c>
      <c r="G19" s="10" t="s">
        <v>95</v>
      </c>
      <c r="H19" s="14" t="s">
        <v>96</v>
      </c>
      <c r="I19" s="23" t="s">
        <v>97</v>
      </c>
      <c r="J19" s="24" t="s">
        <v>98</v>
      </c>
      <c r="K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.75" customHeight="1" x14ac:dyDescent="0.25">
      <c r="A20" s="21" t="s">
        <v>99</v>
      </c>
      <c r="B20" s="22" t="s">
        <v>91</v>
      </c>
      <c r="C20" s="14" t="s">
        <v>14</v>
      </c>
      <c r="D20" s="14" t="s">
        <v>92</v>
      </c>
      <c r="E20" s="14" t="s">
        <v>93</v>
      </c>
      <c r="F20" s="10"/>
      <c r="G20" s="10"/>
      <c r="H20" s="14" t="s">
        <v>100</v>
      </c>
      <c r="I20" s="23" t="s">
        <v>101</v>
      </c>
      <c r="J20" s="24" t="s">
        <v>102</v>
      </c>
      <c r="K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.75" customHeight="1" x14ac:dyDescent="0.25">
      <c r="A21" s="21" t="s">
        <v>103</v>
      </c>
      <c r="B21" s="22" t="s">
        <v>91</v>
      </c>
      <c r="C21" s="14" t="s">
        <v>14</v>
      </c>
      <c r="D21" s="14" t="s">
        <v>92</v>
      </c>
      <c r="E21" s="14" t="s">
        <v>104</v>
      </c>
      <c r="F21" s="10" t="s">
        <v>105</v>
      </c>
      <c r="G21" s="10" t="s">
        <v>106</v>
      </c>
      <c r="H21" s="14" t="s">
        <v>107</v>
      </c>
      <c r="I21" s="23" t="s">
        <v>108</v>
      </c>
      <c r="J21" s="24" t="s">
        <v>109</v>
      </c>
      <c r="K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.75" customHeight="1" x14ac:dyDescent="0.25">
      <c r="A22" s="21" t="s">
        <v>110</v>
      </c>
      <c r="B22" s="22" t="s">
        <v>91</v>
      </c>
      <c r="C22" s="14" t="s">
        <v>14</v>
      </c>
      <c r="D22" s="14" t="s">
        <v>92</v>
      </c>
      <c r="E22" s="14" t="s">
        <v>104</v>
      </c>
      <c r="F22" s="10"/>
      <c r="G22" s="10"/>
      <c r="H22" s="14" t="s">
        <v>111</v>
      </c>
      <c r="I22" s="23" t="s">
        <v>112</v>
      </c>
      <c r="J22" s="24" t="s">
        <v>113</v>
      </c>
      <c r="K22" s="2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.75" customHeight="1" x14ac:dyDescent="0.25">
      <c r="A23" s="21" t="s">
        <v>114</v>
      </c>
      <c r="B23" s="22" t="s">
        <v>91</v>
      </c>
      <c r="C23" s="14" t="s">
        <v>14</v>
      </c>
      <c r="D23" s="14" t="s">
        <v>92</v>
      </c>
      <c r="E23" s="14" t="s">
        <v>104</v>
      </c>
      <c r="F23" s="10"/>
      <c r="G23" s="10"/>
      <c r="H23" s="14" t="s">
        <v>115</v>
      </c>
      <c r="I23" s="23" t="s">
        <v>116</v>
      </c>
      <c r="J23" s="24" t="s">
        <v>117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.75" customHeight="1" x14ac:dyDescent="0.25">
      <c r="A24" s="21" t="s">
        <v>118</v>
      </c>
      <c r="B24" s="22" t="s">
        <v>119</v>
      </c>
      <c r="C24" s="14" t="s">
        <v>14</v>
      </c>
      <c r="D24" s="14" t="s">
        <v>120</v>
      </c>
      <c r="E24" s="14" t="s">
        <v>121</v>
      </c>
      <c r="F24" s="10" t="s">
        <v>122</v>
      </c>
      <c r="G24" s="10" t="s">
        <v>123</v>
      </c>
      <c r="H24" s="14" t="s">
        <v>124</v>
      </c>
      <c r="I24" s="23" t="s">
        <v>125</v>
      </c>
      <c r="J24" s="24" t="s">
        <v>126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.75" customHeight="1" x14ac:dyDescent="0.25">
      <c r="A25" s="21" t="s">
        <v>127</v>
      </c>
      <c r="B25" s="22" t="s">
        <v>119</v>
      </c>
      <c r="C25" s="14" t="s">
        <v>14</v>
      </c>
      <c r="D25" s="14" t="s">
        <v>120</v>
      </c>
      <c r="E25" s="14" t="s">
        <v>121</v>
      </c>
      <c r="F25" s="10"/>
      <c r="G25" s="10"/>
      <c r="H25" s="14" t="s">
        <v>128</v>
      </c>
      <c r="I25" s="23" t="s">
        <v>129</v>
      </c>
      <c r="J25" s="24" t="s">
        <v>130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.75" customHeight="1" x14ac:dyDescent="0.25">
      <c r="A26" s="21" t="s">
        <v>131</v>
      </c>
      <c r="B26" s="22" t="s">
        <v>119</v>
      </c>
      <c r="C26" s="14" t="s">
        <v>14</v>
      </c>
      <c r="D26" s="14" t="s">
        <v>120</v>
      </c>
      <c r="E26" s="14" t="s">
        <v>121</v>
      </c>
      <c r="F26" s="10"/>
      <c r="G26" s="10"/>
      <c r="H26" s="14" t="s">
        <v>132</v>
      </c>
      <c r="I26" s="23" t="s">
        <v>133</v>
      </c>
      <c r="J26" s="24" t="s">
        <v>134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.75" customHeight="1" x14ac:dyDescent="0.25">
      <c r="A27" s="21" t="s">
        <v>135</v>
      </c>
      <c r="B27" s="22" t="s">
        <v>136</v>
      </c>
      <c r="C27" s="14" t="s">
        <v>14</v>
      </c>
      <c r="D27" s="14" t="s">
        <v>32</v>
      </c>
      <c r="E27" s="14" t="s">
        <v>137</v>
      </c>
      <c r="F27" s="10" t="s">
        <v>138</v>
      </c>
      <c r="G27" s="10" t="s">
        <v>139</v>
      </c>
      <c r="H27" s="14" t="s">
        <v>140</v>
      </c>
      <c r="I27" s="23" t="s">
        <v>141</v>
      </c>
      <c r="J27" s="24" t="s">
        <v>142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.75" customHeight="1" x14ac:dyDescent="0.25">
      <c r="A28" s="21" t="s">
        <v>143</v>
      </c>
      <c r="B28" s="22" t="s">
        <v>136</v>
      </c>
      <c r="C28" s="14" t="s">
        <v>14</v>
      </c>
      <c r="D28" s="14" t="s">
        <v>32</v>
      </c>
      <c r="E28" s="14" t="s">
        <v>137</v>
      </c>
      <c r="F28" s="10"/>
      <c r="G28" s="10"/>
      <c r="H28" s="14" t="s">
        <v>144</v>
      </c>
      <c r="I28" s="23" t="s">
        <v>145</v>
      </c>
      <c r="J28" s="24" t="s">
        <v>146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.75" customHeight="1" x14ac:dyDescent="0.25">
      <c r="A29" s="21" t="s">
        <v>147</v>
      </c>
      <c r="B29" s="22" t="s">
        <v>136</v>
      </c>
      <c r="C29" s="14" t="s">
        <v>14</v>
      </c>
      <c r="D29" s="14" t="s">
        <v>32</v>
      </c>
      <c r="E29" s="14" t="s">
        <v>137</v>
      </c>
      <c r="F29" s="10"/>
      <c r="G29" s="10"/>
      <c r="H29" s="14" t="s">
        <v>148</v>
      </c>
      <c r="I29" s="23" t="s">
        <v>149</v>
      </c>
      <c r="J29" s="24" t="s">
        <v>150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.75" customHeight="1" x14ac:dyDescent="0.25">
      <c r="A30" s="21" t="s">
        <v>151</v>
      </c>
      <c r="B30" s="22" t="s">
        <v>152</v>
      </c>
      <c r="C30" s="14" t="s">
        <v>14</v>
      </c>
      <c r="D30" s="14" t="s">
        <v>153</v>
      </c>
      <c r="E30" s="14" t="s">
        <v>154</v>
      </c>
      <c r="F30" s="10" t="s">
        <v>155</v>
      </c>
      <c r="G30" s="10" t="s">
        <v>156</v>
      </c>
      <c r="H30" s="14" t="s">
        <v>157</v>
      </c>
      <c r="I30" s="23" t="s">
        <v>158</v>
      </c>
      <c r="J30" s="24" t="s">
        <v>159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.75" customHeight="1" x14ac:dyDescent="0.25">
      <c r="A31" s="21" t="s">
        <v>160</v>
      </c>
      <c r="B31" s="22" t="s">
        <v>152</v>
      </c>
      <c r="C31" s="14" t="s">
        <v>14</v>
      </c>
      <c r="D31" s="14" t="s">
        <v>153</v>
      </c>
      <c r="E31" s="14" t="s">
        <v>154</v>
      </c>
      <c r="F31" s="10"/>
      <c r="G31" s="10"/>
      <c r="H31" s="14" t="s">
        <v>161</v>
      </c>
      <c r="I31" s="23" t="s">
        <v>162</v>
      </c>
      <c r="J31" s="24" t="s">
        <v>163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3.5" customHeight="1" x14ac:dyDescent="0.25">
      <c r="A32" s="21" t="s">
        <v>164</v>
      </c>
      <c r="B32" s="22" t="s">
        <v>152</v>
      </c>
      <c r="C32" s="14" t="s">
        <v>14</v>
      </c>
      <c r="D32" s="14" t="s">
        <v>153</v>
      </c>
      <c r="E32" s="25" t="s">
        <v>154</v>
      </c>
      <c r="F32" s="10"/>
      <c r="G32" s="10"/>
      <c r="H32" s="14" t="s">
        <v>165</v>
      </c>
      <c r="I32" s="23" t="s">
        <v>166</v>
      </c>
      <c r="J32" s="24" t="s">
        <v>167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.75" customHeight="1" x14ac:dyDescent="0.25">
      <c r="A33" s="21" t="s">
        <v>168</v>
      </c>
      <c r="B33" s="22" t="s">
        <v>169</v>
      </c>
      <c r="C33" s="14" t="s">
        <v>14</v>
      </c>
      <c r="D33" s="14" t="s">
        <v>153</v>
      </c>
      <c r="E33" s="14" t="s">
        <v>170</v>
      </c>
      <c r="F33" s="10" t="s">
        <v>171</v>
      </c>
      <c r="G33" s="10" t="s">
        <v>172</v>
      </c>
      <c r="H33" s="14" t="s">
        <v>173</v>
      </c>
      <c r="I33" s="23" t="s">
        <v>174</v>
      </c>
      <c r="J33" s="24" t="s">
        <v>175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.75" customHeight="1" x14ac:dyDescent="0.25">
      <c r="A34" s="21" t="s">
        <v>176</v>
      </c>
      <c r="B34" s="22" t="s">
        <v>169</v>
      </c>
      <c r="C34" s="14" t="s">
        <v>14</v>
      </c>
      <c r="D34" s="14" t="s">
        <v>153</v>
      </c>
      <c r="E34" s="14" t="s">
        <v>170</v>
      </c>
      <c r="F34" s="10"/>
      <c r="G34" s="10"/>
      <c r="H34" s="14" t="s">
        <v>177</v>
      </c>
      <c r="I34" s="23" t="s">
        <v>178</v>
      </c>
      <c r="J34" s="24" t="s">
        <v>179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.75" customHeight="1" x14ac:dyDescent="0.25">
      <c r="A35" s="21" t="s">
        <v>180</v>
      </c>
      <c r="B35" s="22" t="s">
        <v>169</v>
      </c>
      <c r="C35" s="14" t="s">
        <v>14</v>
      </c>
      <c r="D35" s="14" t="s">
        <v>153</v>
      </c>
      <c r="E35" s="14" t="s">
        <v>170</v>
      </c>
      <c r="F35" s="10"/>
      <c r="G35" s="10"/>
      <c r="H35" s="14" t="s">
        <v>181</v>
      </c>
      <c r="I35" s="23" t="s">
        <v>182</v>
      </c>
      <c r="J35" s="24" t="s">
        <v>183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.75" customHeight="1" x14ac:dyDescent="0.25">
      <c r="A36" s="21" t="s">
        <v>184</v>
      </c>
      <c r="B36" s="22" t="s">
        <v>169</v>
      </c>
      <c r="C36" s="14" t="s">
        <v>14</v>
      </c>
      <c r="D36" s="14" t="s">
        <v>120</v>
      </c>
      <c r="E36" s="14" t="s">
        <v>185</v>
      </c>
      <c r="F36" s="10" t="s">
        <v>186</v>
      </c>
      <c r="G36" s="10" t="s">
        <v>187</v>
      </c>
      <c r="H36" s="14" t="s">
        <v>188</v>
      </c>
      <c r="I36" s="23" t="s">
        <v>189</v>
      </c>
      <c r="J36" s="24" t="s">
        <v>190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.75" customHeight="1" x14ac:dyDescent="0.25">
      <c r="A37" s="21" t="s">
        <v>191</v>
      </c>
      <c r="B37" s="22" t="s">
        <v>169</v>
      </c>
      <c r="C37" s="14" t="s">
        <v>14</v>
      </c>
      <c r="D37" s="14" t="s">
        <v>120</v>
      </c>
      <c r="E37" s="14" t="s">
        <v>185</v>
      </c>
      <c r="F37" s="10"/>
      <c r="G37" s="10"/>
      <c r="H37" s="14" t="s">
        <v>192</v>
      </c>
      <c r="I37" s="23" t="s">
        <v>193</v>
      </c>
      <c r="J37" s="24" t="s">
        <v>194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.75" customHeight="1" x14ac:dyDescent="0.25">
      <c r="A38" s="21" t="s">
        <v>195</v>
      </c>
      <c r="B38" s="22" t="s">
        <v>169</v>
      </c>
      <c r="C38" s="14" t="s">
        <v>14</v>
      </c>
      <c r="D38" s="14" t="s">
        <v>120</v>
      </c>
      <c r="E38" s="14" t="s">
        <v>185</v>
      </c>
      <c r="F38" s="10"/>
      <c r="G38" s="10"/>
      <c r="H38" s="14" t="s">
        <v>196</v>
      </c>
      <c r="I38" s="23" t="s">
        <v>197</v>
      </c>
      <c r="J38" s="24" t="s">
        <v>198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.75" customHeight="1" x14ac:dyDescent="0.25">
      <c r="A39" s="21" t="s">
        <v>199</v>
      </c>
      <c r="B39" s="22" t="s">
        <v>169</v>
      </c>
      <c r="C39" s="14" t="s">
        <v>14</v>
      </c>
      <c r="D39" s="25" t="s">
        <v>120</v>
      </c>
      <c r="E39" s="25" t="s">
        <v>200</v>
      </c>
      <c r="F39" s="14" t="s">
        <v>201</v>
      </c>
      <c r="G39" s="14" t="s">
        <v>202</v>
      </c>
      <c r="H39" s="14" t="s">
        <v>203</v>
      </c>
      <c r="I39" s="23" t="s">
        <v>204</v>
      </c>
      <c r="J39" s="24" t="s">
        <v>205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.75" customHeight="1" x14ac:dyDescent="0.25">
      <c r="A40" s="21" t="s">
        <v>206</v>
      </c>
      <c r="B40" s="22" t="s">
        <v>169</v>
      </c>
      <c r="C40" s="14" t="s">
        <v>14</v>
      </c>
      <c r="D40" s="14" t="s">
        <v>153</v>
      </c>
      <c r="E40" s="14" t="s">
        <v>207</v>
      </c>
      <c r="F40" s="10" t="s">
        <v>208</v>
      </c>
      <c r="G40" s="10" t="s">
        <v>209</v>
      </c>
      <c r="H40" s="14" t="s">
        <v>210</v>
      </c>
      <c r="I40" s="23" t="s">
        <v>211</v>
      </c>
      <c r="J40" s="24" t="s">
        <v>212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.75" customHeight="1" x14ac:dyDescent="0.25">
      <c r="A41" s="21" t="s">
        <v>213</v>
      </c>
      <c r="B41" s="22" t="s">
        <v>169</v>
      </c>
      <c r="C41" s="14" t="s">
        <v>14</v>
      </c>
      <c r="D41" s="14" t="s">
        <v>153</v>
      </c>
      <c r="E41" s="14" t="s">
        <v>207</v>
      </c>
      <c r="F41" s="10"/>
      <c r="G41" s="10"/>
      <c r="H41" s="14" t="s">
        <v>214</v>
      </c>
      <c r="I41" s="23" t="s">
        <v>215</v>
      </c>
      <c r="J41" s="24" t="s">
        <v>216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.75" customHeight="1" x14ac:dyDescent="0.25">
      <c r="A42" s="21" t="s">
        <v>217</v>
      </c>
      <c r="B42" s="22" t="s">
        <v>169</v>
      </c>
      <c r="C42" s="14" t="s">
        <v>14</v>
      </c>
      <c r="D42" s="14" t="s">
        <v>153</v>
      </c>
      <c r="E42" s="14" t="s">
        <v>207</v>
      </c>
      <c r="F42" s="10"/>
      <c r="G42" s="10"/>
      <c r="H42" s="14" t="s">
        <v>218</v>
      </c>
      <c r="I42" s="23" t="s">
        <v>219</v>
      </c>
      <c r="J42" s="24" t="s">
        <v>220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.75" customHeight="1" x14ac:dyDescent="0.25">
      <c r="A43" s="21" t="s">
        <v>221</v>
      </c>
      <c r="B43" s="22" t="s">
        <v>169</v>
      </c>
      <c r="C43" s="14" t="s">
        <v>14</v>
      </c>
      <c r="D43" s="25" t="s">
        <v>120</v>
      </c>
      <c r="E43" s="25" t="s">
        <v>222</v>
      </c>
      <c r="F43" s="10" t="s">
        <v>223</v>
      </c>
      <c r="G43" s="10" t="s">
        <v>224</v>
      </c>
      <c r="H43" s="14" t="s">
        <v>225</v>
      </c>
      <c r="I43" s="23" t="s">
        <v>226</v>
      </c>
      <c r="J43" s="24" t="s">
        <v>227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.75" customHeight="1" x14ac:dyDescent="0.25">
      <c r="A44" s="21" t="s">
        <v>228</v>
      </c>
      <c r="B44" s="22" t="s">
        <v>169</v>
      </c>
      <c r="C44" s="14" t="s">
        <v>14</v>
      </c>
      <c r="D44" s="25" t="s">
        <v>120</v>
      </c>
      <c r="E44" s="25" t="s">
        <v>222</v>
      </c>
      <c r="F44" s="10"/>
      <c r="G44" s="10"/>
      <c r="H44" s="14" t="s">
        <v>229</v>
      </c>
      <c r="I44" s="23" t="s">
        <v>230</v>
      </c>
      <c r="J44" s="24" t="s">
        <v>231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.75" customHeight="1" x14ac:dyDescent="0.25">
      <c r="A45" s="21" t="s">
        <v>232</v>
      </c>
      <c r="B45" s="22" t="s">
        <v>233</v>
      </c>
      <c r="C45" s="14" t="s">
        <v>14</v>
      </c>
      <c r="D45" s="14" t="s">
        <v>120</v>
      </c>
      <c r="E45" s="14" t="s">
        <v>121</v>
      </c>
      <c r="F45" s="14" t="s">
        <v>122</v>
      </c>
      <c r="G45" s="14" t="s">
        <v>123</v>
      </c>
      <c r="H45" s="14" t="s">
        <v>234</v>
      </c>
      <c r="I45" s="23" t="s">
        <v>235</v>
      </c>
      <c r="J45" s="24" t="s">
        <v>236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.75" customHeight="1" x14ac:dyDescent="0.25">
      <c r="A46" s="21" t="s">
        <v>237</v>
      </c>
      <c r="B46" s="22" t="s">
        <v>233</v>
      </c>
      <c r="C46" s="14" t="s">
        <v>238</v>
      </c>
      <c r="D46" s="14" t="s">
        <v>239</v>
      </c>
      <c r="E46" s="14" t="s">
        <v>240</v>
      </c>
      <c r="F46" s="10" t="s">
        <v>241</v>
      </c>
      <c r="G46" s="10" t="s">
        <v>242</v>
      </c>
      <c r="H46" s="14" t="s">
        <v>243</v>
      </c>
      <c r="I46" s="23" t="s">
        <v>244</v>
      </c>
      <c r="J46" s="24" t="s">
        <v>245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.75" customHeight="1" x14ac:dyDescent="0.25">
      <c r="A47" s="21" t="s">
        <v>246</v>
      </c>
      <c r="B47" s="22" t="s">
        <v>233</v>
      </c>
      <c r="C47" s="14" t="s">
        <v>238</v>
      </c>
      <c r="D47" s="14" t="s">
        <v>239</v>
      </c>
      <c r="E47" s="14" t="s">
        <v>240</v>
      </c>
      <c r="F47" s="10"/>
      <c r="G47" s="10"/>
      <c r="H47" s="14" t="s">
        <v>247</v>
      </c>
      <c r="I47" s="23" t="s">
        <v>248</v>
      </c>
      <c r="J47" s="24" t="s">
        <v>249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.75" customHeight="1" x14ac:dyDescent="0.25">
      <c r="A48" s="21" t="s">
        <v>250</v>
      </c>
      <c r="B48" s="22" t="s">
        <v>233</v>
      </c>
      <c r="C48" s="14" t="s">
        <v>251</v>
      </c>
      <c r="D48" s="25" t="s">
        <v>252</v>
      </c>
      <c r="E48" s="25" t="s">
        <v>253</v>
      </c>
      <c r="F48" s="10" t="s">
        <v>254</v>
      </c>
      <c r="G48" s="10" t="s">
        <v>255</v>
      </c>
      <c r="H48" s="14" t="s">
        <v>256</v>
      </c>
      <c r="I48" s="23" t="s">
        <v>257</v>
      </c>
      <c r="J48" s="24" t="s">
        <v>258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.75" customHeight="1" x14ac:dyDescent="0.25">
      <c r="A49" s="21" t="s">
        <v>259</v>
      </c>
      <c r="B49" s="22" t="s">
        <v>233</v>
      </c>
      <c r="C49" s="14" t="s">
        <v>251</v>
      </c>
      <c r="D49" s="25" t="s">
        <v>252</v>
      </c>
      <c r="E49" s="25" t="s">
        <v>253</v>
      </c>
      <c r="F49" s="10"/>
      <c r="G49" s="10"/>
      <c r="H49" s="14" t="s">
        <v>260</v>
      </c>
      <c r="I49" s="23" t="s">
        <v>261</v>
      </c>
      <c r="J49" s="24" t="s">
        <v>262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.75" customHeight="1" x14ac:dyDescent="0.25">
      <c r="A50" s="21" t="s">
        <v>263</v>
      </c>
      <c r="B50" s="22" t="s">
        <v>233</v>
      </c>
      <c r="C50" s="14" t="s">
        <v>251</v>
      </c>
      <c r="D50" s="25" t="s">
        <v>252</v>
      </c>
      <c r="E50" s="25" t="s">
        <v>253</v>
      </c>
      <c r="F50" s="10"/>
      <c r="G50" s="10"/>
      <c r="H50" s="14" t="s">
        <v>264</v>
      </c>
      <c r="I50" s="23" t="s">
        <v>265</v>
      </c>
      <c r="J50" s="24" t="s">
        <v>266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.75" customHeight="1" x14ac:dyDescent="0.25">
      <c r="A51" s="21" t="s">
        <v>267</v>
      </c>
      <c r="B51" s="22" t="s">
        <v>233</v>
      </c>
      <c r="C51" s="14" t="s">
        <v>268</v>
      </c>
      <c r="D51" s="25" t="s">
        <v>252</v>
      </c>
      <c r="E51" s="25" t="s">
        <v>253</v>
      </c>
      <c r="F51" s="10"/>
      <c r="G51" s="10"/>
      <c r="H51" s="14" t="s">
        <v>269</v>
      </c>
      <c r="I51" s="23" t="s">
        <v>270</v>
      </c>
      <c r="J51" s="24" t="s">
        <v>271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.75" customHeight="1" x14ac:dyDescent="0.25">
      <c r="A52" s="21" t="s">
        <v>272</v>
      </c>
      <c r="B52" s="22" t="s">
        <v>233</v>
      </c>
      <c r="C52" s="14" t="s">
        <v>268</v>
      </c>
      <c r="D52" s="25" t="s">
        <v>252</v>
      </c>
      <c r="E52" s="25" t="s">
        <v>253</v>
      </c>
      <c r="F52" s="10"/>
      <c r="G52" s="10"/>
      <c r="H52" s="14" t="s">
        <v>273</v>
      </c>
      <c r="I52" s="23" t="s">
        <v>274</v>
      </c>
      <c r="J52" s="24" t="s">
        <v>275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.75" customHeight="1" x14ac:dyDescent="0.25">
      <c r="A53" s="21" t="s">
        <v>276</v>
      </c>
      <c r="B53" s="22" t="s">
        <v>233</v>
      </c>
      <c r="C53" s="14" t="s">
        <v>268</v>
      </c>
      <c r="D53" s="25" t="s">
        <v>252</v>
      </c>
      <c r="E53" s="25" t="s">
        <v>253</v>
      </c>
      <c r="F53" s="10"/>
      <c r="G53" s="10"/>
      <c r="H53" s="14" t="s">
        <v>277</v>
      </c>
      <c r="I53" s="23" t="s">
        <v>278</v>
      </c>
      <c r="J53" s="24" t="s">
        <v>279</v>
      </c>
      <c r="K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.75" customHeight="1" x14ac:dyDescent="0.25">
      <c r="A54" s="21" t="s">
        <v>280</v>
      </c>
      <c r="B54" s="22" t="s">
        <v>233</v>
      </c>
      <c r="C54" s="14" t="s">
        <v>14</v>
      </c>
      <c r="D54" s="14" t="s">
        <v>281</v>
      </c>
      <c r="E54" s="14" t="s">
        <v>282</v>
      </c>
      <c r="F54" s="9" t="s">
        <v>283</v>
      </c>
      <c r="G54" s="8" t="s">
        <v>284</v>
      </c>
      <c r="H54" s="14" t="s">
        <v>285</v>
      </c>
      <c r="I54" s="23" t="s">
        <v>286</v>
      </c>
      <c r="J54" s="24" t="s">
        <v>287</v>
      </c>
      <c r="K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.75" customHeight="1" x14ac:dyDescent="0.25">
      <c r="A55" s="21" t="s">
        <v>288</v>
      </c>
      <c r="B55" s="22" t="s">
        <v>233</v>
      </c>
      <c r="C55" s="14" t="s">
        <v>14</v>
      </c>
      <c r="D55" s="14" t="s">
        <v>281</v>
      </c>
      <c r="E55" s="14" t="s">
        <v>282</v>
      </c>
      <c r="F55" s="9"/>
      <c r="G55" s="9"/>
      <c r="H55" s="14" t="s">
        <v>289</v>
      </c>
      <c r="I55" s="23" t="s">
        <v>290</v>
      </c>
      <c r="J55" s="24" t="s">
        <v>291</v>
      </c>
      <c r="K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.75" customHeight="1" x14ac:dyDescent="0.25">
      <c r="A56" s="21" t="s">
        <v>292</v>
      </c>
      <c r="B56" s="22" t="s">
        <v>233</v>
      </c>
      <c r="C56" s="14" t="s">
        <v>14</v>
      </c>
      <c r="D56" s="14" t="s">
        <v>281</v>
      </c>
      <c r="E56" s="14" t="s">
        <v>293</v>
      </c>
      <c r="F56" s="14" t="s">
        <v>294</v>
      </c>
      <c r="G56" s="14" t="s">
        <v>295</v>
      </c>
      <c r="H56" s="14" t="s">
        <v>296</v>
      </c>
      <c r="I56" s="23" t="s">
        <v>297</v>
      </c>
      <c r="J56" s="24" t="s">
        <v>298</v>
      </c>
      <c r="K56" s="25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.75" customHeight="1" x14ac:dyDescent="0.25">
      <c r="A57" s="21" t="s">
        <v>299</v>
      </c>
      <c r="B57" s="22" t="s">
        <v>233</v>
      </c>
      <c r="C57" s="14" t="s">
        <v>14</v>
      </c>
      <c r="D57" s="14" t="s">
        <v>281</v>
      </c>
      <c r="E57" s="14" t="s">
        <v>300</v>
      </c>
      <c r="F57" s="9" t="s">
        <v>301</v>
      </c>
      <c r="G57" s="9" t="s">
        <v>302</v>
      </c>
      <c r="H57" s="14" t="s">
        <v>303</v>
      </c>
      <c r="I57" s="23" t="s">
        <v>304</v>
      </c>
      <c r="J57" s="24" t="s">
        <v>305</v>
      </c>
      <c r="K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.75" customHeight="1" x14ac:dyDescent="0.25">
      <c r="A58" s="21" t="s">
        <v>306</v>
      </c>
      <c r="B58" s="22" t="s">
        <v>233</v>
      </c>
      <c r="C58" s="14" t="s">
        <v>14</v>
      </c>
      <c r="D58" s="14" t="s">
        <v>281</v>
      </c>
      <c r="E58" s="14" t="s">
        <v>300</v>
      </c>
      <c r="F58" s="9"/>
      <c r="G58" s="9"/>
      <c r="H58" s="14" t="s">
        <v>307</v>
      </c>
      <c r="I58" s="23" t="s">
        <v>308</v>
      </c>
      <c r="J58" s="24" t="s">
        <v>309</v>
      </c>
      <c r="K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.75" customHeight="1" x14ac:dyDescent="0.25">
      <c r="A59" s="21" t="s">
        <v>310</v>
      </c>
      <c r="B59" s="22" t="s">
        <v>233</v>
      </c>
      <c r="C59" s="14" t="s">
        <v>14</v>
      </c>
      <c r="D59" s="25" t="s">
        <v>311</v>
      </c>
      <c r="E59" s="25" t="s">
        <v>312</v>
      </c>
      <c r="F59" s="10" t="s">
        <v>313</v>
      </c>
      <c r="G59" s="10" t="s">
        <v>314</v>
      </c>
      <c r="H59" s="14" t="s">
        <v>315</v>
      </c>
      <c r="I59" s="23" t="s">
        <v>316</v>
      </c>
      <c r="J59" s="24" t="s">
        <v>317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.75" customHeight="1" x14ac:dyDescent="0.25">
      <c r="A60" s="21" t="s">
        <v>318</v>
      </c>
      <c r="B60" s="22" t="s">
        <v>233</v>
      </c>
      <c r="C60" s="14" t="s">
        <v>14</v>
      </c>
      <c r="D60" s="25" t="s">
        <v>311</v>
      </c>
      <c r="E60" s="25" t="s">
        <v>312</v>
      </c>
      <c r="F60" s="10"/>
      <c r="G60" s="10"/>
      <c r="H60" s="14" t="s">
        <v>319</v>
      </c>
      <c r="I60" s="23" t="s">
        <v>320</v>
      </c>
      <c r="J60" s="24" t="s">
        <v>321</v>
      </c>
      <c r="K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.75" customHeight="1" x14ac:dyDescent="0.25">
      <c r="A61" s="21" t="s">
        <v>322</v>
      </c>
      <c r="B61" s="22" t="s">
        <v>233</v>
      </c>
      <c r="C61" s="14" t="s">
        <v>14</v>
      </c>
      <c r="D61" s="25" t="s">
        <v>311</v>
      </c>
      <c r="E61" s="25" t="s">
        <v>312</v>
      </c>
      <c r="F61" s="10"/>
      <c r="G61" s="10"/>
      <c r="H61" s="14" t="s">
        <v>323</v>
      </c>
      <c r="I61" s="23" t="s">
        <v>324</v>
      </c>
      <c r="J61" s="24" t="s">
        <v>325</v>
      </c>
      <c r="K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.75" customHeight="1" x14ac:dyDescent="0.25">
      <c r="A62" s="21" t="s">
        <v>326</v>
      </c>
      <c r="B62" s="22" t="s">
        <v>233</v>
      </c>
      <c r="C62" s="14" t="s">
        <v>238</v>
      </c>
      <c r="D62" s="14" t="s">
        <v>327</v>
      </c>
      <c r="E62" s="14" t="s">
        <v>328</v>
      </c>
      <c r="F62" s="10" t="s">
        <v>329</v>
      </c>
      <c r="G62" s="10" t="s">
        <v>330</v>
      </c>
      <c r="H62" s="14" t="s">
        <v>331</v>
      </c>
      <c r="I62" s="23" t="s">
        <v>332</v>
      </c>
      <c r="J62" s="24" t="s">
        <v>333</v>
      </c>
      <c r="K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.75" customHeight="1" x14ac:dyDescent="0.25">
      <c r="A63" s="21" t="s">
        <v>334</v>
      </c>
      <c r="B63" s="22" t="s">
        <v>233</v>
      </c>
      <c r="C63" s="14" t="s">
        <v>238</v>
      </c>
      <c r="D63" s="14" t="s">
        <v>327</v>
      </c>
      <c r="E63" s="14" t="s">
        <v>328</v>
      </c>
      <c r="F63" s="10"/>
      <c r="G63" s="10"/>
      <c r="H63" s="14" t="s">
        <v>335</v>
      </c>
      <c r="I63" s="23" t="s">
        <v>336</v>
      </c>
      <c r="J63" s="24" t="s">
        <v>337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.75" customHeight="1" x14ac:dyDescent="0.25">
      <c r="A64" s="21" t="s">
        <v>338</v>
      </c>
      <c r="B64" s="22" t="s">
        <v>233</v>
      </c>
      <c r="C64" s="14" t="s">
        <v>238</v>
      </c>
      <c r="D64" s="14" t="s">
        <v>327</v>
      </c>
      <c r="E64" s="14" t="s">
        <v>328</v>
      </c>
      <c r="F64" s="10"/>
      <c r="G64" s="10"/>
      <c r="H64" s="14" t="s">
        <v>339</v>
      </c>
      <c r="I64" s="23" t="s">
        <v>340</v>
      </c>
      <c r="J64" s="24" t="s">
        <v>341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.75" customHeight="1" x14ac:dyDescent="0.25">
      <c r="A65" s="21" t="s">
        <v>342</v>
      </c>
      <c r="B65" s="22" t="s">
        <v>343</v>
      </c>
      <c r="C65" s="14" t="s">
        <v>14</v>
      </c>
      <c r="D65" s="14" t="s">
        <v>239</v>
      </c>
      <c r="E65" s="14" t="s">
        <v>240</v>
      </c>
      <c r="F65" s="10" t="s">
        <v>241</v>
      </c>
      <c r="G65" s="10" t="s">
        <v>242</v>
      </c>
      <c r="H65" s="14" t="s">
        <v>344</v>
      </c>
      <c r="I65" s="23" t="s">
        <v>345</v>
      </c>
      <c r="J65" s="24" t="s">
        <v>346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.75" customHeight="1" x14ac:dyDescent="0.25">
      <c r="A66" s="21" t="s">
        <v>347</v>
      </c>
      <c r="B66" s="22" t="s">
        <v>343</v>
      </c>
      <c r="C66" s="14" t="s">
        <v>14</v>
      </c>
      <c r="D66" s="14" t="s">
        <v>239</v>
      </c>
      <c r="E66" s="14" t="s">
        <v>240</v>
      </c>
      <c r="F66" s="10"/>
      <c r="G66" s="10"/>
      <c r="H66" s="14" t="s">
        <v>348</v>
      </c>
      <c r="I66" s="23" t="s">
        <v>349</v>
      </c>
      <c r="J66" s="24" t="s">
        <v>350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.75" customHeight="1" x14ac:dyDescent="0.25">
      <c r="A67" s="21" t="s">
        <v>351</v>
      </c>
      <c r="B67" s="22" t="s">
        <v>343</v>
      </c>
      <c r="C67" s="14" t="s">
        <v>14</v>
      </c>
      <c r="D67" s="14" t="s">
        <v>239</v>
      </c>
      <c r="E67" s="14" t="s">
        <v>240</v>
      </c>
      <c r="F67" s="10"/>
      <c r="G67" s="10"/>
      <c r="H67" s="14" t="s">
        <v>352</v>
      </c>
      <c r="I67" s="23" t="s">
        <v>353</v>
      </c>
      <c r="J67" s="24" t="s">
        <v>354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.75" customHeight="1" x14ac:dyDescent="0.25">
      <c r="A68" s="21" t="s">
        <v>355</v>
      </c>
      <c r="B68" s="22" t="s">
        <v>356</v>
      </c>
      <c r="C68" s="14" t="s">
        <v>14</v>
      </c>
      <c r="D68" s="25" t="s">
        <v>281</v>
      </c>
      <c r="E68" s="14" t="s">
        <v>293</v>
      </c>
      <c r="F68" s="10" t="s">
        <v>294</v>
      </c>
      <c r="G68" s="10" t="s">
        <v>295</v>
      </c>
      <c r="H68" s="14" t="s">
        <v>357</v>
      </c>
      <c r="I68" s="23" t="s">
        <v>358</v>
      </c>
      <c r="J68" s="24" t="s">
        <v>359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.75" customHeight="1" x14ac:dyDescent="0.25">
      <c r="A69" s="21" t="s">
        <v>360</v>
      </c>
      <c r="B69" s="22" t="s">
        <v>356</v>
      </c>
      <c r="C69" s="14" t="s">
        <v>14</v>
      </c>
      <c r="D69" s="25" t="s">
        <v>281</v>
      </c>
      <c r="E69" s="14" t="s">
        <v>293</v>
      </c>
      <c r="F69" s="10"/>
      <c r="G69" s="10"/>
      <c r="H69" s="26" t="s">
        <v>361</v>
      </c>
      <c r="I69" s="23" t="s">
        <v>362</v>
      </c>
      <c r="J69" s="24" t="s">
        <v>363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.75" customHeight="1" x14ac:dyDescent="0.25">
      <c r="A70" s="21" t="s">
        <v>364</v>
      </c>
      <c r="B70" s="22" t="s">
        <v>356</v>
      </c>
      <c r="C70" s="14" t="s">
        <v>14</v>
      </c>
      <c r="D70" s="25" t="s">
        <v>281</v>
      </c>
      <c r="E70" s="25" t="s">
        <v>365</v>
      </c>
      <c r="F70" s="10"/>
      <c r="G70" s="10"/>
      <c r="H70" s="14" t="s">
        <v>366</v>
      </c>
      <c r="I70" s="23" t="s">
        <v>367</v>
      </c>
      <c r="J70" s="24" t="s">
        <v>368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.75" x14ac:dyDescent="0.25">
      <c r="A71" s="21" t="s">
        <v>369</v>
      </c>
      <c r="B71" s="22" t="s">
        <v>370</v>
      </c>
      <c r="C71" s="14" t="s">
        <v>238</v>
      </c>
      <c r="D71" s="14" t="s">
        <v>327</v>
      </c>
      <c r="E71" s="14" t="s">
        <v>371</v>
      </c>
      <c r="F71" s="10" t="s">
        <v>372</v>
      </c>
      <c r="G71" s="10" t="s">
        <v>373</v>
      </c>
      <c r="H71" s="14" t="s">
        <v>374</v>
      </c>
      <c r="I71" s="23" t="s">
        <v>375</v>
      </c>
      <c r="J71" s="24" t="s">
        <v>376</v>
      </c>
      <c r="K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.75" customHeight="1" x14ac:dyDescent="0.25">
      <c r="A72" s="21" t="s">
        <v>377</v>
      </c>
      <c r="B72" s="22" t="s">
        <v>370</v>
      </c>
      <c r="C72" s="14" t="s">
        <v>238</v>
      </c>
      <c r="D72" s="14" t="s">
        <v>327</v>
      </c>
      <c r="E72" s="14" t="s">
        <v>371</v>
      </c>
      <c r="F72" s="10"/>
      <c r="G72" s="10"/>
      <c r="H72" s="14" t="s">
        <v>378</v>
      </c>
      <c r="I72" s="23" t="s">
        <v>379</v>
      </c>
      <c r="J72" s="24" t="s">
        <v>380</v>
      </c>
      <c r="K72" s="2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.75" customHeight="1" x14ac:dyDescent="0.25">
      <c r="A73" s="21" t="s">
        <v>381</v>
      </c>
      <c r="B73" s="22" t="s">
        <v>370</v>
      </c>
      <c r="C73" s="14" t="s">
        <v>238</v>
      </c>
      <c r="D73" s="14" t="s">
        <v>327</v>
      </c>
      <c r="E73" s="26" t="s">
        <v>382</v>
      </c>
      <c r="F73" s="10" t="s">
        <v>383</v>
      </c>
      <c r="G73" s="10" t="s">
        <v>384</v>
      </c>
      <c r="H73" s="14" t="s">
        <v>385</v>
      </c>
      <c r="I73" s="23" t="s">
        <v>386</v>
      </c>
      <c r="J73" s="24" t="s">
        <v>387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.75" customHeight="1" x14ac:dyDescent="0.25">
      <c r="A74" s="21" t="s">
        <v>388</v>
      </c>
      <c r="B74" s="22" t="s">
        <v>370</v>
      </c>
      <c r="C74" s="14" t="s">
        <v>238</v>
      </c>
      <c r="D74" s="14" t="s">
        <v>327</v>
      </c>
      <c r="E74" s="26" t="s">
        <v>382</v>
      </c>
      <c r="F74" s="10"/>
      <c r="G74" s="10"/>
      <c r="H74" s="14" t="s">
        <v>389</v>
      </c>
      <c r="I74" s="23" t="s">
        <v>390</v>
      </c>
      <c r="J74" s="24" t="s">
        <v>391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.75" customHeight="1" x14ac:dyDescent="0.25">
      <c r="A75" s="21" t="s">
        <v>392</v>
      </c>
      <c r="B75" s="22" t="s">
        <v>370</v>
      </c>
      <c r="C75" s="14" t="s">
        <v>238</v>
      </c>
      <c r="D75" s="14" t="s">
        <v>327</v>
      </c>
      <c r="E75" s="26" t="s">
        <v>382</v>
      </c>
      <c r="F75" s="10"/>
      <c r="G75" s="10"/>
      <c r="H75" s="14" t="s">
        <v>393</v>
      </c>
      <c r="I75" s="23" t="s">
        <v>394</v>
      </c>
      <c r="J75" s="24" t="s">
        <v>395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.75" customHeight="1" x14ac:dyDescent="0.25">
      <c r="A76" s="21" t="s">
        <v>396</v>
      </c>
      <c r="B76" s="22" t="s">
        <v>370</v>
      </c>
      <c r="C76" s="14" t="s">
        <v>238</v>
      </c>
      <c r="D76" s="14" t="s">
        <v>327</v>
      </c>
      <c r="E76" s="26" t="s">
        <v>382</v>
      </c>
      <c r="F76" s="10"/>
      <c r="G76" s="10"/>
      <c r="H76" s="14" t="s">
        <v>397</v>
      </c>
      <c r="I76" s="23" t="s">
        <v>398</v>
      </c>
      <c r="J76" s="24" t="s">
        <v>399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.75" customHeight="1" x14ac:dyDescent="0.25">
      <c r="A77" s="21" t="s">
        <v>400</v>
      </c>
      <c r="B77" s="22" t="s">
        <v>370</v>
      </c>
      <c r="C77" s="14" t="s">
        <v>238</v>
      </c>
      <c r="D77" s="14" t="s">
        <v>327</v>
      </c>
      <c r="E77" s="26" t="s">
        <v>382</v>
      </c>
      <c r="F77" s="10"/>
      <c r="G77" s="10"/>
      <c r="H77" s="14" t="s">
        <v>401</v>
      </c>
      <c r="I77" s="23" t="s">
        <v>402</v>
      </c>
      <c r="J77" s="24" t="s">
        <v>403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.75" customHeight="1" x14ac:dyDescent="0.25">
      <c r="A78" s="21" t="s">
        <v>404</v>
      </c>
      <c r="B78" s="22" t="s">
        <v>370</v>
      </c>
      <c r="C78" s="14" t="s">
        <v>238</v>
      </c>
      <c r="D78" s="14" t="s">
        <v>327</v>
      </c>
      <c r="E78" s="26" t="s">
        <v>382</v>
      </c>
      <c r="F78" s="10"/>
      <c r="G78" s="10"/>
      <c r="H78" s="14" t="s">
        <v>405</v>
      </c>
      <c r="I78" s="23" t="s">
        <v>406</v>
      </c>
      <c r="J78" s="24" t="s">
        <v>407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.75" customHeight="1" x14ac:dyDescent="0.25">
      <c r="A79" s="21" t="s">
        <v>408</v>
      </c>
      <c r="B79" s="22" t="s">
        <v>370</v>
      </c>
      <c r="C79" s="14" t="s">
        <v>238</v>
      </c>
      <c r="D79" s="14" t="s">
        <v>327</v>
      </c>
      <c r="E79" s="14" t="s">
        <v>409</v>
      </c>
      <c r="F79" s="10" t="s">
        <v>410</v>
      </c>
      <c r="G79" s="10" t="s">
        <v>411</v>
      </c>
      <c r="H79" s="14" t="s">
        <v>412</v>
      </c>
      <c r="I79" s="23" t="s">
        <v>413</v>
      </c>
      <c r="J79" s="24" t="s">
        <v>414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.75" customHeight="1" x14ac:dyDescent="0.25">
      <c r="A80" s="21" t="s">
        <v>415</v>
      </c>
      <c r="B80" s="22" t="s">
        <v>370</v>
      </c>
      <c r="C80" s="14" t="s">
        <v>238</v>
      </c>
      <c r="D80" s="14" t="s">
        <v>327</v>
      </c>
      <c r="E80" s="14" t="s">
        <v>409</v>
      </c>
      <c r="F80" s="10"/>
      <c r="G80" s="10"/>
      <c r="H80" s="14" t="s">
        <v>416</v>
      </c>
      <c r="I80" s="23" t="s">
        <v>417</v>
      </c>
      <c r="J80" s="24" t="s">
        <v>418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.75" customHeight="1" x14ac:dyDescent="0.25">
      <c r="A81" s="21" t="s">
        <v>419</v>
      </c>
      <c r="B81" s="22" t="s">
        <v>370</v>
      </c>
      <c r="C81" s="14" t="s">
        <v>238</v>
      </c>
      <c r="D81" s="14" t="s">
        <v>327</v>
      </c>
      <c r="E81" s="14" t="s">
        <v>409</v>
      </c>
      <c r="F81" s="10"/>
      <c r="G81" s="10"/>
      <c r="H81" s="14" t="s">
        <v>420</v>
      </c>
      <c r="I81" s="23" t="s">
        <v>421</v>
      </c>
      <c r="J81" s="24" t="s">
        <v>422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.75" customHeight="1" x14ac:dyDescent="0.25">
      <c r="A82" s="21" t="s">
        <v>423</v>
      </c>
      <c r="B82" s="22" t="s">
        <v>370</v>
      </c>
      <c r="C82" s="14" t="s">
        <v>238</v>
      </c>
      <c r="D82" s="14" t="s">
        <v>327</v>
      </c>
      <c r="E82" s="14" t="s">
        <v>409</v>
      </c>
      <c r="F82" s="10"/>
      <c r="G82" s="10"/>
      <c r="H82" s="14" t="s">
        <v>424</v>
      </c>
      <c r="I82" s="23" t="s">
        <v>425</v>
      </c>
      <c r="J82" s="24" t="s">
        <v>426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.75" customHeight="1" x14ac:dyDescent="0.25">
      <c r="A83" s="21" t="s">
        <v>427</v>
      </c>
      <c r="B83" s="22" t="s">
        <v>370</v>
      </c>
      <c r="C83" s="14" t="s">
        <v>238</v>
      </c>
      <c r="D83" s="14" t="s">
        <v>327</v>
      </c>
      <c r="E83" s="14" t="s">
        <v>409</v>
      </c>
      <c r="F83" s="10"/>
      <c r="G83" s="10"/>
      <c r="H83" s="14" t="s">
        <v>428</v>
      </c>
      <c r="I83" s="23" t="s">
        <v>429</v>
      </c>
      <c r="J83" s="24" t="s">
        <v>430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.75" customHeight="1" x14ac:dyDescent="0.25">
      <c r="A84" s="27" t="s">
        <v>431</v>
      </c>
      <c r="B84" s="28"/>
      <c r="C84" s="29"/>
      <c r="D84" s="29"/>
      <c r="E84" s="29"/>
      <c r="F84" s="29"/>
      <c r="G84" s="29"/>
      <c r="H84" s="29"/>
      <c r="I84" s="30"/>
      <c r="J84" s="31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.75" customHeight="1" x14ac:dyDescent="0.25">
      <c r="A85" s="21" t="s">
        <v>432</v>
      </c>
      <c r="B85" s="22" t="s">
        <v>433</v>
      </c>
      <c r="C85" s="14" t="s">
        <v>14</v>
      </c>
      <c r="D85" s="22" t="s">
        <v>434</v>
      </c>
      <c r="E85" s="14" t="s">
        <v>435</v>
      </c>
      <c r="F85" s="10" t="s">
        <v>436</v>
      </c>
      <c r="G85" s="10" t="s">
        <v>437</v>
      </c>
      <c r="H85" s="14" t="s">
        <v>438</v>
      </c>
      <c r="I85" s="23" t="s">
        <v>439</v>
      </c>
      <c r="J85" s="24" t="s">
        <v>440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.75" customHeight="1" x14ac:dyDescent="0.25">
      <c r="A86" s="21" t="s">
        <v>441</v>
      </c>
      <c r="B86" s="22" t="s">
        <v>433</v>
      </c>
      <c r="C86" s="14" t="s">
        <v>14</v>
      </c>
      <c r="D86" s="22" t="s">
        <v>434</v>
      </c>
      <c r="E86" s="14" t="s">
        <v>435</v>
      </c>
      <c r="F86" s="10"/>
      <c r="G86" s="10"/>
      <c r="H86" s="14" t="s">
        <v>442</v>
      </c>
      <c r="I86" s="23" t="s">
        <v>443</v>
      </c>
      <c r="J86" s="24" t="s">
        <v>444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.75" customHeight="1" x14ac:dyDescent="0.25">
      <c r="A87" s="21" t="s">
        <v>445</v>
      </c>
      <c r="B87" s="22" t="s">
        <v>370</v>
      </c>
      <c r="C87" s="14" t="s">
        <v>14</v>
      </c>
      <c r="D87" s="14" t="s">
        <v>434</v>
      </c>
      <c r="E87" s="14" t="s">
        <v>446</v>
      </c>
      <c r="F87" s="10" t="s">
        <v>447</v>
      </c>
      <c r="G87" s="10" t="s">
        <v>448</v>
      </c>
      <c r="H87" s="14" t="s">
        <v>449</v>
      </c>
      <c r="I87" s="23" t="s">
        <v>450</v>
      </c>
      <c r="J87" s="24" t="s">
        <v>451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.75" customHeight="1" x14ac:dyDescent="0.25">
      <c r="A88" s="21" t="s">
        <v>452</v>
      </c>
      <c r="B88" s="22" t="s">
        <v>370</v>
      </c>
      <c r="C88" s="14" t="s">
        <v>14</v>
      </c>
      <c r="D88" s="14" t="s">
        <v>434</v>
      </c>
      <c r="E88" s="14" t="s">
        <v>446</v>
      </c>
      <c r="F88" s="10"/>
      <c r="G88" s="10"/>
      <c r="H88" s="14" t="s">
        <v>453</v>
      </c>
      <c r="I88" s="23" t="s">
        <v>454</v>
      </c>
      <c r="J88" s="24" t="s">
        <v>455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.75" customHeight="1" x14ac:dyDescent="0.25">
      <c r="B89" s="22"/>
      <c r="C89" s="2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.75" customHeight="1" x14ac:dyDescent="0.25">
      <c r="A90" s="7" t="s">
        <v>456</v>
      </c>
      <c r="B90" s="7"/>
      <c r="C90" s="2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.75" customHeight="1" x14ac:dyDescent="0.25">
      <c r="A91" s="6" t="s">
        <v>457</v>
      </c>
      <c r="B91" s="6"/>
      <c r="C91" s="22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.75" customHeight="1" x14ac:dyDescent="0.25">
      <c r="A92" s="6" t="s">
        <v>458</v>
      </c>
      <c r="B92" s="6"/>
      <c r="C92" s="22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.75" customHeight="1" x14ac:dyDescent="0.25">
      <c r="A93" s="6" t="s">
        <v>459</v>
      </c>
      <c r="B93" s="6"/>
      <c r="C93" s="22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.75" customHeight="1" x14ac:dyDescent="0.25">
      <c r="A94" s="6" t="s">
        <v>460</v>
      </c>
      <c r="B94" s="6"/>
      <c r="C94" s="22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.75" customHeight="1" x14ac:dyDescent="0.25">
      <c r="A95" s="6" t="s">
        <v>461</v>
      </c>
      <c r="B95" s="6"/>
      <c r="C95" s="22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48576" ht="12.75" customHeight="1" x14ac:dyDescent="0.2"/>
  </sheetData>
  <autoFilter ref="B3:I83" xr:uid="{00000000-0009-0000-0000-000000000000}"/>
  <mergeCells count="62">
    <mergeCell ref="A93:B93"/>
    <mergeCell ref="A94:B94"/>
    <mergeCell ref="A95:B95"/>
    <mergeCell ref="F87:F88"/>
    <mergeCell ref="G87:G88"/>
    <mergeCell ref="A90:B90"/>
    <mergeCell ref="A91:B91"/>
    <mergeCell ref="A92:B92"/>
    <mergeCell ref="F73:F78"/>
    <mergeCell ref="G73:G78"/>
    <mergeCell ref="F79:F83"/>
    <mergeCell ref="G79:G83"/>
    <mergeCell ref="F85:F86"/>
    <mergeCell ref="G85:G86"/>
    <mergeCell ref="F65:F67"/>
    <mergeCell ref="G65:G67"/>
    <mergeCell ref="F68:F70"/>
    <mergeCell ref="G68:G70"/>
    <mergeCell ref="F71:F72"/>
    <mergeCell ref="G71:G72"/>
    <mergeCell ref="F57:F58"/>
    <mergeCell ref="G57:G58"/>
    <mergeCell ref="F59:F61"/>
    <mergeCell ref="G59:G61"/>
    <mergeCell ref="F62:F64"/>
    <mergeCell ref="G62:G64"/>
    <mergeCell ref="F46:F47"/>
    <mergeCell ref="G46:G47"/>
    <mergeCell ref="F48:F53"/>
    <mergeCell ref="G48:G53"/>
    <mergeCell ref="F54:F55"/>
    <mergeCell ref="G54:G55"/>
    <mergeCell ref="F36:F38"/>
    <mergeCell ref="G36:G38"/>
    <mergeCell ref="F40:F42"/>
    <mergeCell ref="G40:G42"/>
    <mergeCell ref="F43:F44"/>
    <mergeCell ref="G43:G44"/>
    <mergeCell ref="F27:F29"/>
    <mergeCell ref="G27:G29"/>
    <mergeCell ref="F30:F32"/>
    <mergeCell ref="G30:G32"/>
    <mergeCell ref="F33:F35"/>
    <mergeCell ref="G33:G35"/>
    <mergeCell ref="F19:F20"/>
    <mergeCell ref="G19:G20"/>
    <mergeCell ref="F21:F23"/>
    <mergeCell ref="G21:G23"/>
    <mergeCell ref="F24:F26"/>
    <mergeCell ref="G24:G26"/>
    <mergeCell ref="F11:F13"/>
    <mergeCell ref="G11:G13"/>
    <mergeCell ref="F14:F15"/>
    <mergeCell ref="G14:G15"/>
    <mergeCell ref="F16:F18"/>
    <mergeCell ref="G16:G18"/>
    <mergeCell ref="A1:L1"/>
    <mergeCell ref="F3:G3"/>
    <mergeCell ref="F5:F7"/>
    <mergeCell ref="G5:G7"/>
    <mergeCell ref="F8:F10"/>
    <mergeCell ref="G8:G10"/>
  </mergeCells>
  <hyperlinks>
    <hyperlink ref="I5" r:id="rId1" xr:uid="{00000000-0004-0000-0000-000000000000}"/>
    <hyperlink ref="J5" r:id="rId2" xr:uid="{00000000-0004-0000-0000-000001000000}"/>
    <hyperlink ref="I6" r:id="rId3" xr:uid="{00000000-0004-0000-0000-000002000000}"/>
    <hyperlink ref="J6" r:id="rId4" xr:uid="{00000000-0004-0000-0000-000003000000}"/>
    <hyperlink ref="I7" r:id="rId5" xr:uid="{00000000-0004-0000-0000-000004000000}"/>
    <hyperlink ref="J7" r:id="rId6" xr:uid="{00000000-0004-0000-0000-000005000000}"/>
    <hyperlink ref="I8" r:id="rId7" xr:uid="{00000000-0004-0000-0000-000006000000}"/>
    <hyperlink ref="J8" r:id="rId8" xr:uid="{00000000-0004-0000-0000-000007000000}"/>
    <hyperlink ref="I9" r:id="rId9" xr:uid="{00000000-0004-0000-0000-000008000000}"/>
    <hyperlink ref="J9" r:id="rId10" xr:uid="{00000000-0004-0000-0000-000009000000}"/>
    <hyperlink ref="I10" r:id="rId11" xr:uid="{00000000-0004-0000-0000-00000A000000}"/>
    <hyperlink ref="J10" r:id="rId12" xr:uid="{00000000-0004-0000-0000-00000B000000}"/>
    <hyperlink ref="I11" r:id="rId13" xr:uid="{00000000-0004-0000-0000-00000C000000}"/>
    <hyperlink ref="J11" r:id="rId14" xr:uid="{00000000-0004-0000-0000-00000D000000}"/>
    <hyperlink ref="I12" r:id="rId15" xr:uid="{00000000-0004-0000-0000-00000E000000}"/>
    <hyperlink ref="J12" r:id="rId16" xr:uid="{00000000-0004-0000-0000-00000F000000}"/>
    <hyperlink ref="I13" r:id="rId17" xr:uid="{00000000-0004-0000-0000-000010000000}"/>
    <hyperlink ref="J13" r:id="rId18" xr:uid="{00000000-0004-0000-0000-000011000000}"/>
    <hyperlink ref="I14" r:id="rId19" xr:uid="{00000000-0004-0000-0000-000012000000}"/>
    <hyperlink ref="J14" r:id="rId20" xr:uid="{00000000-0004-0000-0000-000013000000}"/>
    <hyperlink ref="I15" r:id="rId21" xr:uid="{00000000-0004-0000-0000-000014000000}"/>
    <hyperlink ref="J15" r:id="rId22" xr:uid="{00000000-0004-0000-0000-000015000000}"/>
    <hyperlink ref="I16" r:id="rId23" xr:uid="{00000000-0004-0000-0000-000016000000}"/>
    <hyperlink ref="J16" r:id="rId24" xr:uid="{00000000-0004-0000-0000-000017000000}"/>
    <hyperlink ref="I17" r:id="rId25" xr:uid="{00000000-0004-0000-0000-000018000000}"/>
    <hyperlink ref="J17" r:id="rId26" xr:uid="{00000000-0004-0000-0000-000019000000}"/>
    <hyperlink ref="I18" r:id="rId27" xr:uid="{00000000-0004-0000-0000-00001A000000}"/>
    <hyperlink ref="J18" r:id="rId28" xr:uid="{00000000-0004-0000-0000-00001B000000}"/>
    <hyperlink ref="I19" r:id="rId29" xr:uid="{00000000-0004-0000-0000-00001C000000}"/>
    <hyperlink ref="J19" r:id="rId30" xr:uid="{00000000-0004-0000-0000-00001D000000}"/>
    <hyperlink ref="I20" r:id="rId31" xr:uid="{00000000-0004-0000-0000-00001E000000}"/>
    <hyperlink ref="J20" r:id="rId32" xr:uid="{00000000-0004-0000-0000-00001F000000}"/>
    <hyperlink ref="I21" r:id="rId33" xr:uid="{00000000-0004-0000-0000-000020000000}"/>
    <hyperlink ref="J21" r:id="rId34" xr:uid="{00000000-0004-0000-0000-000021000000}"/>
    <hyperlink ref="I22" r:id="rId35" xr:uid="{00000000-0004-0000-0000-000022000000}"/>
    <hyperlink ref="J22" r:id="rId36" xr:uid="{00000000-0004-0000-0000-000023000000}"/>
    <hyperlink ref="I23" r:id="rId37" xr:uid="{00000000-0004-0000-0000-000024000000}"/>
    <hyperlink ref="J23" r:id="rId38" xr:uid="{00000000-0004-0000-0000-000025000000}"/>
    <hyperlink ref="I24" r:id="rId39" xr:uid="{00000000-0004-0000-0000-000026000000}"/>
    <hyperlink ref="J24" r:id="rId40" xr:uid="{00000000-0004-0000-0000-000027000000}"/>
    <hyperlink ref="I25" r:id="rId41" xr:uid="{00000000-0004-0000-0000-000028000000}"/>
    <hyperlink ref="J25" r:id="rId42" xr:uid="{00000000-0004-0000-0000-000029000000}"/>
    <hyperlink ref="I26" r:id="rId43" xr:uid="{00000000-0004-0000-0000-00002A000000}"/>
    <hyperlink ref="J26" r:id="rId44" xr:uid="{00000000-0004-0000-0000-00002B000000}"/>
    <hyperlink ref="I27" r:id="rId45" xr:uid="{00000000-0004-0000-0000-00002C000000}"/>
    <hyperlink ref="J27" r:id="rId46" xr:uid="{00000000-0004-0000-0000-00002D000000}"/>
    <hyperlink ref="I28" r:id="rId47" xr:uid="{00000000-0004-0000-0000-00002E000000}"/>
    <hyperlink ref="J28" r:id="rId48" xr:uid="{00000000-0004-0000-0000-00002F000000}"/>
    <hyperlink ref="I29" r:id="rId49" xr:uid="{00000000-0004-0000-0000-000030000000}"/>
    <hyperlink ref="J29" r:id="rId50" xr:uid="{00000000-0004-0000-0000-000031000000}"/>
    <hyperlink ref="I30" r:id="rId51" xr:uid="{00000000-0004-0000-0000-000032000000}"/>
    <hyperlink ref="J30" r:id="rId52" xr:uid="{00000000-0004-0000-0000-000033000000}"/>
    <hyperlink ref="I31" r:id="rId53" xr:uid="{00000000-0004-0000-0000-000034000000}"/>
    <hyperlink ref="J31" r:id="rId54" xr:uid="{00000000-0004-0000-0000-000035000000}"/>
    <hyperlink ref="I32" r:id="rId55" xr:uid="{00000000-0004-0000-0000-000036000000}"/>
    <hyperlink ref="J32" r:id="rId56" xr:uid="{00000000-0004-0000-0000-000037000000}"/>
    <hyperlink ref="I33" r:id="rId57" xr:uid="{00000000-0004-0000-0000-000038000000}"/>
    <hyperlink ref="J33" r:id="rId58" xr:uid="{00000000-0004-0000-0000-000039000000}"/>
    <hyperlink ref="I34" r:id="rId59" xr:uid="{00000000-0004-0000-0000-00003A000000}"/>
    <hyperlink ref="J34" r:id="rId60" xr:uid="{00000000-0004-0000-0000-00003B000000}"/>
    <hyperlink ref="I35" r:id="rId61" xr:uid="{00000000-0004-0000-0000-00003C000000}"/>
    <hyperlink ref="J35" r:id="rId62" xr:uid="{00000000-0004-0000-0000-00003D000000}"/>
    <hyperlink ref="I36" r:id="rId63" xr:uid="{00000000-0004-0000-0000-00003E000000}"/>
    <hyperlink ref="J36" r:id="rId64" xr:uid="{00000000-0004-0000-0000-00003F000000}"/>
    <hyperlink ref="I37" r:id="rId65" xr:uid="{00000000-0004-0000-0000-000040000000}"/>
    <hyperlink ref="J37" r:id="rId66" xr:uid="{00000000-0004-0000-0000-000041000000}"/>
    <hyperlink ref="I38" r:id="rId67" xr:uid="{00000000-0004-0000-0000-000042000000}"/>
    <hyperlink ref="J38" r:id="rId68" xr:uid="{00000000-0004-0000-0000-000043000000}"/>
    <hyperlink ref="I39" r:id="rId69" xr:uid="{00000000-0004-0000-0000-000044000000}"/>
    <hyperlink ref="J39" r:id="rId70" xr:uid="{00000000-0004-0000-0000-000045000000}"/>
    <hyperlink ref="I40" r:id="rId71" xr:uid="{00000000-0004-0000-0000-000046000000}"/>
    <hyperlink ref="J40" r:id="rId72" xr:uid="{00000000-0004-0000-0000-000047000000}"/>
    <hyperlink ref="I41" r:id="rId73" xr:uid="{00000000-0004-0000-0000-000048000000}"/>
    <hyperlink ref="J41" r:id="rId74" xr:uid="{00000000-0004-0000-0000-000049000000}"/>
    <hyperlink ref="I42" r:id="rId75" xr:uid="{00000000-0004-0000-0000-00004A000000}"/>
    <hyperlink ref="J42" r:id="rId76" xr:uid="{00000000-0004-0000-0000-00004B000000}"/>
    <hyperlink ref="I43" r:id="rId77" xr:uid="{00000000-0004-0000-0000-00004C000000}"/>
    <hyperlink ref="J43" r:id="rId78" xr:uid="{00000000-0004-0000-0000-00004D000000}"/>
    <hyperlink ref="I44" r:id="rId79" xr:uid="{00000000-0004-0000-0000-00004E000000}"/>
    <hyperlink ref="J44" r:id="rId80" xr:uid="{00000000-0004-0000-0000-00004F000000}"/>
    <hyperlink ref="I45" r:id="rId81" xr:uid="{00000000-0004-0000-0000-000050000000}"/>
    <hyperlink ref="J45" r:id="rId82" xr:uid="{00000000-0004-0000-0000-000051000000}"/>
    <hyperlink ref="I46" r:id="rId83" xr:uid="{00000000-0004-0000-0000-000052000000}"/>
    <hyperlink ref="J46" r:id="rId84" xr:uid="{00000000-0004-0000-0000-000053000000}"/>
    <hyperlink ref="I47" r:id="rId85" xr:uid="{00000000-0004-0000-0000-000054000000}"/>
    <hyperlink ref="J47" r:id="rId86" xr:uid="{00000000-0004-0000-0000-000055000000}"/>
    <hyperlink ref="I48" r:id="rId87" xr:uid="{00000000-0004-0000-0000-000056000000}"/>
    <hyperlink ref="J48" r:id="rId88" xr:uid="{00000000-0004-0000-0000-000057000000}"/>
    <hyperlink ref="I49" r:id="rId89" xr:uid="{00000000-0004-0000-0000-000058000000}"/>
    <hyperlink ref="J49" r:id="rId90" xr:uid="{00000000-0004-0000-0000-000059000000}"/>
    <hyperlink ref="I50" r:id="rId91" xr:uid="{00000000-0004-0000-0000-00005A000000}"/>
    <hyperlink ref="J50" r:id="rId92" xr:uid="{00000000-0004-0000-0000-00005B000000}"/>
    <hyperlink ref="I51" r:id="rId93" xr:uid="{00000000-0004-0000-0000-00005C000000}"/>
    <hyperlink ref="J51" r:id="rId94" xr:uid="{00000000-0004-0000-0000-00005D000000}"/>
    <hyperlink ref="I52" r:id="rId95" xr:uid="{00000000-0004-0000-0000-00005E000000}"/>
    <hyperlink ref="J52" r:id="rId96" xr:uid="{00000000-0004-0000-0000-00005F000000}"/>
    <hyperlink ref="I53" r:id="rId97" xr:uid="{00000000-0004-0000-0000-000060000000}"/>
    <hyperlink ref="J53" r:id="rId98" xr:uid="{00000000-0004-0000-0000-000061000000}"/>
    <hyperlink ref="I54" r:id="rId99" xr:uid="{00000000-0004-0000-0000-000062000000}"/>
    <hyperlink ref="J54" r:id="rId100" xr:uid="{00000000-0004-0000-0000-000063000000}"/>
    <hyperlink ref="I55" r:id="rId101" xr:uid="{00000000-0004-0000-0000-000064000000}"/>
    <hyperlink ref="J55" r:id="rId102" xr:uid="{00000000-0004-0000-0000-000065000000}"/>
    <hyperlink ref="I56" r:id="rId103" xr:uid="{00000000-0004-0000-0000-000066000000}"/>
    <hyperlink ref="J56" r:id="rId104" xr:uid="{00000000-0004-0000-0000-000067000000}"/>
    <hyperlink ref="I57" r:id="rId105" xr:uid="{00000000-0004-0000-0000-000068000000}"/>
    <hyperlink ref="J57" r:id="rId106" xr:uid="{00000000-0004-0000-0000-000069000000}"/>
    <hyperlink ref="I58" r:id="rId107" xr:uid="{00000000-0004-0000-0000-00006A000000}"/>
    <hyperlink ref="J58" r:id="rId108" xr:uid="{00000000-0004-0000-0000-00006B000000}"/>
    <hyperlink ref="I59" r:id="rId109" xr:uid="{00000000-0004-0000-0000-00006C000000}"/>
    <hyperlink ref="J59" r:id="rId110" xr:uid="{00000000-0004-0000-0000-00006D000000}"/>
    <hyperlink ref="I60" r:id="rId111" xr:uid="{00000000-0004-0000-0000-00006E000000}"/>
    <hyperlink ref="J60" r:id="rId112" xr:uid="{00000000-0004-0000-0000-00006F000000}"/>
    <hyperlink ref="I61" r:id="rId113" xr:uid="{00000000-0004-0000-0000-000070000000}"/>
    <hyperlink ref="J61" r:id="rId114" xr:uid="{00000000-0004-0000-0000-000071000000}"/>
    <hyperlink ref="I62" r:id="rId115" xr:uid="{00000000-0004-0000-0000-000072000000}"/>
    <hyperlink ref="J62" r:id="rId116" xr:uid="{00000000-0004-0000-0000-000073000000}"/>
    <hyperlink ref="I63" r:id="rId117" xr:uid="{00000000-0004-0000-0000-000074000000}"/>
    <hyperlink ref="J63" r:id="rId118" xr:uid="{00000000-0004-0000-0000-000075000000}"/>
    <hyperlink ref="I64" r:id="rId119" xr:uid="{00000000-0004-0000-0000-000076000000}"/>
    <hyperlink ref="J64" r:id="rId120" xr:uid="{00000000-0004-0000-0000-000077000000}"/>
    <hyperlink ref="I65" r:id="rId121" xr:uid="{00000000-0004-0000-0000-000078000000}"/>
    <hyperlink ref="J65" r:id="rId122" xr:uid="{00000000-0004-0000-0000-000079000000}"/>
    <hyperlink ref="I66" r:id="rId123" xr:uid="{00000000-0004-0000-0000-00007A000000}"/>
    <hyperlink ref="J66" r:id="rId124" xr:uid="{00000000-0004-0000-0000-00007B000000}"/>
    <hyperlink ref="I67" r:id="rId125" xr:uid="{00000000-0004-0000-0000-00007C000000}"/>
    <hyperlink ref="J67" r:id="rId126" xr:uid="{00000000-0004-0000-0000-00007D000000}"/>
    <hyperlink ref="I68" r:id="rId127" xr:uid="{00000000-0004-0000-0000-00007E000000}"/>
    <hyperlink ref="J68" r:id="rId128" xr:uid="{00000000-0004-0000-0000-00007F000000}"/>
    <hyperlink ref="I69" r:id="rId129" xr:uid="{00000000-0004-0000-0000-000080000000}"/>
    <hyperlink ref="J69" r:id="rId130" xr:uid="{00000000-0004-0000-0000-000081000000}"/>
    <hyperlink ref="I70" r:id="rId131" xr:uid="{00000000-0004-0000-0000-000082000000}"/>
    <hyperlink ref="J70" r:id="rId132" xr:uid="{00000000-0004-0000-0000-000083000000}"/>
    <hyperlink ref="I71" r:id="rId133" xr:uid="{00000000-0004-0000-0000-000084000000}"/>
    <hyperlink ref="J71" r:id="rId134" xr:uid="{00000000-0004-0000-0000-000085000000}"/>
    <hyperlink ref="I72" r:id="rId135" xr:uid="{00000000-0004-0000-0000-000086000000}"/>
    <hyperlink ref="J72" r:id="rId136" xr:uid="{00000000-0004-0000-0000-000087000000}"/>
    <hyperlink ref="I73" r:id="rId137" xr:uid="{00000000-0004-0000-0000-000088000000}"/>
    <hyperlink ref="J73" r:id="rId138" xr:uid="{00000000-0004-0000-0000-000089000000}"/>
    <hyperlink ref="I74" r:id="rId139" xr:uid="{00000000-0004-0000-0000-00008A000000}"/>
    <hyperlink ref="J74" r:id="rId140" xr:uid="{00000000-0004-0000-0000-00008B000000}"/>
    <hyperlink ref="I75" r:id="rId141" xr:uid="{00000000-0004-0000-0000-00008C000000}"/>
    <hyperlink ref="J75" r:id="rId142" xr:uid="{00000000-0004-0000-0000-00008D000000}"/>
    <hyperlink ref="I76" r:id="rId143" xr:uid="{00000000-0004-0000-0000-00008E000000}"/>
    <hyperlink ref="J76" r:id="rId144" xr:uid="{00000000-0004-0000-0000-00008F000000}"/>
    <hyperlink ref="I77" r:id="rId145" xr:uid="{00000000-0004-0000-0000-000090000000}"/>
    <hyperlink ref="J77" r:id="rId146" xr:uid="{00000000-0004-0000-0000-000091000000}"/>
    <hyperlink ref="I78" r:id="rId147" xr:uid="{00000000-0004-0000-0000-000092000000}"/>
    <hyperlink ref="J78" r:id="rId148" xr:uid="{00000000-0004-0000-0000-000093000000}"/>
    <hyperlink ref="I79" r:id="rId149" xr:uid="{00000000-0004-0000-0000-000094000000}"/>
    <hyperlink ref="J79" r:id="rId150" xr:uid="{00000000-0004-0000-0000-000095000000}"/>
    <hyperlink ref="I80" r:id="rId151" xr:uid="{00000000-0004-0000-0000-000096000000}"/>
    <hyperlink ref="J80" r:id="rId152" xr:uid="{00000000-0004-0000-0000-000097000000}"/>
    <hyperlink ref="I81" r:id="rId153" xr:uid="{00000000-0004-0000-0000-000098000000}"/>
    <hyperlink ref="J81" r:id="rId154" xr:uid="{00000000-0004-0000-0000-000099000000}"/>
    <hyperlink ref="I82" r:id="rId155" xr:uid="{00000000-0004-0000-0000-00009A000000}"/>
    <hyperlink ref="J82" r:id="rId156" xr:uid="{00000000-0004-0000-0000-00009B000000}"/>
    <hyperlink ref="I83" r:id="rId157" xr:uid="{00000000-0004-0000-0000-00009C000000}"/>
    <hyperlink ref="J83" r:id="rId158" xr:uid="{00000000-0004-0000-0000-00009D000000}"/>
    <hyperlink ref="I85" r:id="rId159" xr:uid="{00000000-0004-0000-0000-00009E000000}"/>
    <hyperlink ref="J85" r:id="rId160" xr:uid="{00000000-0004-0000-0000-00009F000000}"/>
    <hyperlink ref="I86" r:id="rId161" xr:uid="{00000000-0004-0000-0000-0000A0000000}"/>
    <hyperlink ref="J86" r:id="rId162" xr:uid="{00000000-0004-0000-0000-0000A1000000}"/>
    <hyperlink ref="I87" r:id="rId163" xr:uid="{00000000-0004-0000-0000-0000A2000000}"/>
    <hyperlink ref="J87" r:id="rId164" xr:uid="{00000000-0004-0000-0000-0000A3000000}"/>
    <hyperlink ref="I88" r:id="rId165" xr:uid="{00000000-0004-0000-0000-0000A4000000}"/>
    <hyperlink ref="J88" r:id="rId166" xr:uid="{00000000-0004-0000-0000-0000A5000000}"/>
  </hyperlinks>
  <pageMargins left="0.78749999999999998" right="0.78749999999999998" top="1.0249999999999999" bottom="1.0249999999999999" header="0" footer="0"/>
  <pageSetup paperSize="9" firstPageNumber="0" orientation="portrait" horizontalDpi="300" verticalDpi="300"/>
  <headerFooter>
    <oddHeader>&amp;C&amp;A</oddHeader>
    <oddFooter>&amp;CPage &amp;P</oddFooter>
  </headerFooter>
  <drawing r:id="rId1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3"/>
  <sheetViews>
    <sheetView zoomScale="120" zoomScaleNormal="120" workbookViewId="0">
      <selection activeCell="A2" sqref="A2:B23"/>
    </sheetView>
  </sheetViews>
  <sheetFormatPr baseColWidth="10" defaultColWidth="9.140625" defaultRowHeight="12.75" x14ac:dyDescent="0.2"/>
  <cols>
    <col min="1" max="1" width="18.42578125" style="32" customWidth="1"/>
    <col min="2" max="2" width="14.7109375" style="32" customWidth="1"/>
    <col min="3" max="1025" width="11.42578125" style="32" customWidth="1"/>
  </cols>
  <sheetData>
    <row r="1" spans="1:6" x14ac:dyDescent="0.2">
      <c r="A1" s="5" t="s">
        <v>462</v>
      </c>
      <c r="B1" s="5"/>
      <c r="C1" s="5"/>
      <c r="D1" s="5"/>
      <c r="E1" s="5"/>
      <c r="F1" s="5"/>
    </row>
    <row r="2" spans="1:6" ht="28.35" customHeight="1" x14ac:dyDescent="0.2">
      <c r="A2" s="33" t="s">
        <v>2</v>
      </c>
      <c r="B2" s="34" t="s">
        <v>463</v>
      </c>
    </row>
    <row r="3" spans="1:6" x14ac:dyDescent="0.2">
      <c r="A3" s="35" t="s">
        <v>464</v>
      </c>
      <c r="B3" s="36" t="s">
        <v>465</v>
      </c>
    </row>
    <row r="4" spans="1:6" x14ac:dyDescent="0.2">
      <c r="A4" s="35" t="s">
        <v>466</v>
      </c>
      <c r="B4" s="36" t="s">
        <v>467</v>
      </c>
    </row>
    <row r="5" spans="1:6" x14ac:dyDescent="0.2">
      <c r="A5" s="35" t="s">
        <v>468</v>
      </c>
      <c r="B5" s="36" t="s">
        <v>469</v>
      </c>
    </row>
    <row r="6" spans="1:6" x14ac:dyDescent="0.2">
      <c r="A6" s="35" t="s">
        <v>31</v>
      </c>
      <c r="B6" s="36" t="s">
        <v>470</v>
      </c>
    </row>
    <row r="7" spans="1:6" x14ac:dyDescent="0.2">
      <c r="A7" s="35" t="s">
        <v>471</v>
      </c>
      <c r="B7" s="36" t="s">
        <v>472</v>
      </c>
    </row>
    <row r="8" spans="1:6" x14ac:dyDescent="0.2">
      <c r="A8" s="35" t="s">
        <v>473</v>
      </c>
      <c r="B8" s="36" t="s">
        <v>474</v>
      </c>
    </row>
    <row r="9" spans="1:6" x14ac:dyDescent="0.2">
      <c r="A9" s="35" t="s">
        <v>475</v>
      </c>
      <c r="B9" s="36" t="s">
        <v>476</v>
      </c>
    </row>
    <row r="10" spans="1:6" x14ac:dyDescent="0.2">
      <c r="A10" s="35" t="s">
        <v>477</v>
      </c>
      <c r="B10" s="36" t="s">
        <v>478</v>
      </c>
    </row>
    <row r="11" spans="1:6" x14ac:dyDescent="0.2">
      <c r="A11" s="35" t="s">
        <v>91</v>
      </c>
      <c r="B11" s="36" t="s">
        <v>479</v>
      </c>
    </row>
    <row r="12" spans="1:6" x14ac:dyDescent="0.2">
      <c r="A12" s="37" t="s">
        <v>119</v>
      </c>
      <c r="B12" s="38" t="s">
        <v>480</v>
      </c>
    </row>
    <row r="13" spans="1:6" x14ac:dyDescent="0.2">
      <c r="A13" s="35" t="s">
        <v>136</v>
      </c>
      <c r="B13" s="36" t="s">
        <v>481</v>
      </c>
    </row>
    <row r="14" spans="1:6" x14ac:dyDescent="0.2">
      <c r="A14" s="35" t="s">
        <v>482</v>
      </c>
      <c r="B14" s="36" t="s">
        <v>483</v>
      </c>
    </row>
    <row r="15" spans="1:6" x14ac:dyDescent="0.2">
      <c r="A15" s="35" t="s">
        <v>484</v>
      </c>
      <c r="B15" s="36" t="s">
        <v>485</v>
      </c>
    </row>
    <row r="16" spans="1:6" x14ac:dyDescent="0.2">
      <c r="A16" s="35" t="s">
        <v>169</v>
      </c>
      <c r="B16" s="36" t="s">
        <v>486</v>
      </c>
    </row>
    <row r="17" spans="1:2" x14ac:dyDescent="0.2">
      <c r="A17" s="35" t="s">
        <v>487</v>
      </c>
      <c r="B17" s="36" t="s">
        <v>488</v>
      </c>
    </row>
    <row r="18" spans="1:2" x14ac:dyDescent="0.2">
      <c r="A18" s="35" t="s">
        <v>489</v>
      </c>
      <c r="B18" s="36" t="s">
        <v>490</v>
      </c>
    </row>
    <row r="19" spans="1:2" x14ac:dyDescent="0.2">
      <c r="A19" s="35" t="s">
        <v>491</v>
      </c>
      <c r="B19" s="36" t="s">
        <v>492</v>
      </c>
    </row>
    <row r="20" spans="1:2" x14ac:dyDescent="0.2">
      <c r="A20" s="35" t="s">
        <v>493</v>
      </c>
      <c r="B20" s="36" t="s">
        <v>494</v>
      </c>
    </row>
    <row r="21" spans="1:2" x14ac:dyDescent="0.2">
      <c r="A21" s="35" t="s">
        <v>495</v>
      </c>
      <c r="B21" s="36" t="s">
        <v>496</v>
      </c>
    </row>
    <row r="22" spans="1:2" x14ac:dyDescent="0.2">
      <c r="A22" s="39" t="s">
        <v>497</v>
      </c>
      <c r="B22" s="36" t="s">
        <v>498</v>
      </c>
    </row>
    <row r="23" spans="1:2" x14ac:dyDescent="0.2">
      <c r="A23" s="39" t="s">
        <v>497</v>
      </c>
      <c r="B23" s="36" t="s">
        <v>499</v>
      </c>
    </row>
  </sheetData>
  <mergeCells count="1">
    <mergeCell ref="A1:F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999"/>
  <sheetViews>
    <sheetView topLeftCell="L85" zoomScale="120" zoomScaleNormal="120" workbookViewId="0">
      <selection activeCell="A3" sqref="A3:Y89"/>
    </sheetView>
  </sheetViews>
  <sheetFormatPr baseColWidth="10" defaultColWidth="9.140625" defaultRowHeight="12.75" x14ac:dyDescent="0.2"/>
  <cols>
    <col min="1" max="1" width="23.42578125" customWidth="1"/>
    <col min="2" max="2" width="16.42578125" customWidth="1"/>
    <col min="3" max="3" width="15.42578125" customWidth="1"/>
    <col min="4" max="4" width="12.7109375" customWidth="1"/>
    <col min="5" max="5" width="8" customWidth="1"/>
    <col min="6" max="6" width="15.7109375" customWidth="1"/>
    <col min="7" max="7" width="12.28515625" customWidth="1"/>
    <col min="8" max="8" width="9.7109375" customWidth="1"/>
    <col min="9" max="9" width="13.42578125" customWidth="1"/>
    <col min="10" max="10" width="13.28515625" customWidth="1"/>
    <col min="11" max="12" width="19.28515625" customWidth="1"/>
    <col min="13" max="13" width="7.85546875" customWidth="1"/>
    <col min="14" max="14" width="17.7109375" customWidth="1"/>
    <col min="15" max="15" width="8.42578125" customWidth="1"/>
    <col min="16" max="16" width="15.28515625" customWidth="1"/>
    <col min="17" max="17" width="9.85546875" customWidth="1"/>
    <col min="18" max="18" width="13.42578125" customWidth="1"/>
    <col min="19" max="19" width="7.28515625" customWidth="1"/>
    <col min="20" max="20" width="11" customWidth="1"/>
    <col min="21" max="21" width="11.85546875" customWidth="1"/>
    <col min="22" max="22" width="14.28515625" customWidth="1"/>
    <col min="23" max="23" width="12.28515625" customWidth="1"/>
    <col min="24" max="24" width="11.85546875" customWidth="1"/>
    <col min="25" max="25" width="9" customWidth="1"/>
    <col min="26" max="45" width="19.28515625" customWidth="1"/>
    <col min="46" max="1025" width="14.42578125" customWidth="1"/>
  </cols>
  <sheetData>
    <row r="1" spans="1:45" ht="12.75" customHeight="1" x14ac:dyDescent="0.2">
      <c r="A1" s="4" t="s">
        <v>500</v>
      </c>
      <c r="B1" s="4"/>
      <c r="C1" s="4"/>
      <c r="D1" s="4"/>
      <c r="E1" s="4"/>
      <c r="F1" s="4"/>
      <c r="G1" s="4"/>
      <c r="H1" s="4"/>
      <c r="I1" s="4"/>
      <c r="J1" s="4"/>
      <c r="K1" s="4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ht="12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41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ht="27.75" customHeight="1" x14ac:dyDescent="0.2">
      <c r="A3" s="3" t="s">
        <v>501</v>
      </c>
      <c r="B3" s="3" t="s">
        <v>502</v>
      </c>
      <c r="C3" s="2" t="s">
        <v>503</v>
      </c>
      <c r="D3" s="2" t="s">
        <v>504</v>
      </c>
      <c r="E3" s="2" t="s">
        <v>505</v>
      </c>
      <c r="F3" s="2" t="s">
        <v>506</v>
      </c>
      <c r="G3" s="2" t="s">
        <v>507</v>
      </c>
      <c r="H3" s="2" t="s">
        <v>508</v>
      </c>
      <c r="I3" s="2" t="s">
        <v>509</v>
      </c>
      <c r="J3" s="1" t="s">
        <v>510</v>
      </c>
      <c r="K3" s="2" t="s">
        <v>511</v>
      </c>
      <c r="L3" s="89" t="s">
        <v>512</v>
      </c>
      <c r="M3" s="89"/>
      <c r="N3" s="89"/>
      <c r="O3" s="89"/>
      <c r="P3" s="89"/>
      <c r="Q3" s="89"/>
      <c r="R3" s="89" t="s">
        <v>513</v>
      </c>
      <c r="S3" s="89"/>
      <c r="T3" s="89"/>
      <c r="U3" s="89"/>
      <c r="V3" s="89"/>
      <c r="W3" s="89"/>
      <c r="X3" s="3" t="s">
        <v>514</v>
      </c>
      <c r="Y3" s="2" t="s">
        <v>505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</row>
    <row r="4" spans="1:45" ht="31.5" customHeight="1" x14ac:dyDescent="0.2">
      <c r="A4" s="3"/>
      <c r="B4" s="3"/>
      <c r="C4" s="2"/>
      <c r="D4" s="2"/>
      <c r="E4" s="2"/>
      <c r="F4" s="2"/>
      <c r="G4" s="2"/>
      <c r="H4" s="2"/>
      <c r="I4" s="2"/>
      <c r="J4" s="2"/>
      <c r="K4" s="2"/>
      <c r="L4" s="42" t="s">
        <v>515</v>
      </c>
      <c r="M4" s="43" t="s">
        <v>505</v>
      </c>
      <c r="N4" s="42" t="s">
        <v>516</v>
      </c>
      <c r="O4" s="44" t="s">
        <v>505</v>
      </c>
      <c r="P4" s="42" t="s">
        <v>517</v>
      </c>
      <c r="Q4" s="45" t="s">
        <v>505</v>
      </c>
      <c r="R4" s="42" t="s">
        <v>518</v>
      </c>
      <c r="S4" s="46" t="s">
        <v>505</v>
      </c>
      <c r="T4" s="42" t="s">
        <v>519</v>
      </c>
      <c r="U4" s="42" t="s">
        <v>520</v>
      </c>
      <c r="V4" s="42" t="s">
        <v>521</v>
      </c>
      <c r="W4" s="47" t="s">
        <v>522</v>
      </c>
      <c r="X4" s="3"/>
      <c r="Y4" s="2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</row>
    <row r="5" spans="1:45" ht="15.75" x14ac:dyDescent="0.25">
      <c r="A5" s="14" t="s">
        <v>12</v>
      </c>
      <c r="B5" s="14">
        <v>4885987514</v>
      </c>
      <c r="C5" s="14">
        <v>24188057</v>
      </c>
      <c r="D5" s="14">
        <v>23463362</v>
      </c>
      <c r="E5" s="48">
        <f t="shared" ref="E5:E36" si="0">D5/C5*100</f>
        <v>97.003913956379378</v>
      </c>
      <c r="F5" s="14">
        <v>83010</v>
      </c>
      <c r="G5" s="14" t="s">
        <v>523</v>
      </c>
      <c r="H5" s="17"/>
      <c r="I5" s="14">
        <v>80955</v>
      </c>
      <c r="J5" s="48">
        <f t="shared" ref="J5:J36" si="1">I5/F5*100</f>
        <v>97.524394651246837</v>
      </c>
      <c r="K5" s="49">
        <v>0.98870000000000002</v>
      </c>
      <c r="L5" s="14">
        <v>2908</v>
      </c>
      <c r="M5" s="48">
        <f t="shared" ref="M5:M36" si="2">L5/I5*100</f>
        <v>3.5921190785004011</v>
      </c>
      <c r="N5" s="14">
        <v>73485</v>
      </c>
      <c r="O5" s="48">
        <f t="shared" ref="O5:O36" si="3">N5/I5*100</f>
        <v>90.772651473040582</v>
      </c>
      <c r="P5" s="14">
        <f t="shared" ref="P5:P36" si="4">N5+L5</f>
        <v>76393</v>
      </c>
      <c r="Q5" s="48">
        <f t="shared" ref="Q5:Q36" si="5">P5/I5*100</f>
        <v>94.364770551540971</v>
      </c>
      <c r="R5" s="14">
        <v>33023</v>
      </c>
      <c r="S5" s="48">
        <f t="shared" ref="S5:S36" si="6">R5/P5*100</f>
        <v>43.227782650242823</v>
      </c>
      <c r="T5" s="14">
        <v>17197</v>
      </c>
      <c r="U5" s="14">
        <v>6124</v>
      </c>
      <c r="V5" s="14">
        <v>3674</v>
      </c>
      <c r="W5" s="14">
        <v>6028</v>
      </c>
      <c r="X5" s="14">
        <v>19945</v>
      </c>
      <c r="Y5" s="48">
        <f t="shared" ref="Y5:Y36" si="7">X5/R5*100</f>
        <v>60.397298852315053</v>
      </c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</row>
    <row r="6" spans="1:45" ht="15.75" x14ac:dyDescent="0.25">
      <c r="A6" s="14" t="s">
        <v>22</v>
      </c>
      <c r="B6" s="14">
        <v>4308284280</v>
      </c>
      <c r="C6" s="14">
        <v>21328140</v>
      </c>
      <c r="D6" s="14">
        <v>20612065</v>
      </c>
      <c r="E6" s="48">
        <f t="shared" si="0"/>
        <v>96.642581115840386</v>
      </c>
      <c r="F6" s="14">
        <v>66760</v>
      </c>
      <c r="G6" s="14" t="s">
        <v>524</v>
      </c>
      <c r="H6" s="17"/>
      <c r="I6" s="14">
        <v>65257</v>
      </c>
      <c r="J6" s="48">
        <f t="shared" si="1"/>
        <v>97.748651887357696</v>
      </c>
      <c r="K6" s="49">
        <v>0.98960000000000004</v>
      </c>
      <c r="L6" s="14">
        <v>2623</v>
      </c>
      <c r="M6" s="48">
        <f t="shared" si="2"/>
        <v>4.0194921617604242</v>
      </c>
      <c r="N6" s="14">
        <v>59654</v>
      </c>
      <c r="O6" s="48">
        <f t="shared" si="3"/>
        <v>91.413947928957811</v>
      </c>
      <c r="P6" s="14">
        <f t="shared" si="4"/>
        <v>62277</v>
      </c>
      <c r="Q6" s="48">
        <f t="shared" si="5"/>
        <v>95.433440090718236</v>
      </c>
      <c r="R6" s="14">
        <v>30242</v>
      </c>
      <c r="S6" s="48">
        <f t="shared" si="6"/>
        <v>48.560463734605072</v>
      </c>
      <c r="T6" s="14">
        <v>15003</v>
      </c>
      <c r="U6" s="14">
        <v>5925</v>
      </c>
      <c r="V6" s="14">
        <v>3363</v>
      </c>
      <c r="W6" s="14">
        <v>5951</v>
      </c>
      <c r="X6" s="14">
        <v>19449</v>
      </c>
      <c r="Y6" s="48">
        <f t="shared" si="7"/>
        <v>64.311222802724686</v>
      </c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45" ht="15.75" x14ac:dyDescent="0.25">
      <c r="A7" s="14" t="s">
        <v>26</v>
      </c>
      <c r="B7" s="14">
        <v>4203922394</v>
      </c>
      <c r="C7" s="14">
        <v>20811497</v>
      </c>
      <c r="D7" s="14">
        <v>20256374</v>
      </c>
      <c r="E7" s="48">
        <f t="shared" si="0"/>
        <v>97.332613795153705</v>
      </c>
      <c r="F7" s="14">
        <v>81959</v>
      </c>
      <c r="G7" s="14" t="s">
        <v>525</v>
      </c>
      <c r="H7" s="17"/>
      <c r="I7" s="14">
        <v>79789</v>
      </c>
      <c r="J7" s="48">
        <f t="shared" si="1"/>
        <v>97.352334703937345</v>
      </c>
      <c r="K7" s="49">
        <v>0.98780000000000001</v>
      </c>
      <c r="L7" s="14">
        <v>2818</v>
      </c>
      <c r="M7" s="48">
        <f t="shared" si="2"/>
        <v>3.5318151624910699</v>
      </c>
      <c r="N7" s="14">
        <v>74260</v>
      </c>
      <c r="O7" s="48">
        <f t="shared" si="3"/>
        <v>93.07047337352266</v>
      </c>
      <c r="P7" s="14">
        <f t="shared" si="4"/>
        <v>77078</v>
      </c>
      <c r="Q7" s="48">
        <f t="shared" si="5"/>
        <v>96.602288536013731</v>
      </c>
      <c r="R7" s="14">
        <v>32704</v>
      </c>
      <c r="S7" s="48">
        <f t="shared" si="6"/>
        <v>42.429746490567993</v>
      </c>
      <c r="T7" s="14">
        <v>17394</v>
      </c>
      <c r="U7" s="14">
        <v>5711</v>
      </c>
      <c r="V7" s="14">
        <v>3978</v>
      </c>
      <c r="W7" s="14">
        <v>5621</v>
      </c>
      <c r="X7" s="14">
        <v>19233</v>
      </c>
      <c r="Y7" s="48">
        <f t="shared" si="7"/>
        <v>58.80931996086106</v>
      </c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</row>
    <row r="8" spans="1:45" ht="15.75" x14ac:dyDescent="0.25">
      <c r="A8" s="14" t="s">
        <v>30</v>
      </c>
      <c r="B8" s="14">
        <v>3236963140</v>
      </c>
      <c r="C8" s="14">
        <v>16024570</v>
      </c>
      <c r="D8" s="14">
        <v>15454161</v>
      </c>
      <c r="E8" s="48">
        <f t="shared" si="0"/>
        <v>96.440409945477484</v>
      </c>
      <c r="F8" s="14">
        <v>47711</v>
      </c>
      <c r="G8" s="14" t="s">
        <v>526</v>
      </c>
      <c r="H8" s="17"/>
      <c r="I8" s="14">
        <v>46508</v>
      </c>
      <c r="J8" s="48">
        <f t="shared" si="1"/>
        <v>97.478568883485977</v>
      </c>
      <c r="K8" s="49">
        <v>0.98980000000000001</v>
      </c>
      <c r="L8" s="14">
        <v>2503</v>
      </c>
      <c r="M8" s="48">
        <f t="shared" si="2"/>
        <v>5.3818697858432953</v>
      </c>
      <c r="N8" s="14">
        <v>40122</v>
      </c>
      <c r="O8" s="48">
        <f t="shared" si="3"/>
        <v>86.269028984260771</v>
      </c>
      <c r="P8" s="14">
        <f t="shared" si="4"/>
        <v>42625</v>
      </c>
      <c r="Q8" s="48">
        <f t="shared" si="5"/>
        <v>91.650898770104078</v>
      </c>
      <c r="R8" s="14">
        <v>24713</v>
      </c>
      <c r="S8" s="48">
        <f t="shared" si="6"/>
        <v>57.977712609970681</v>
      </c>
      <c r="T8" s="14">
        <v>11009</v>
      </c>
      <c r="U8" s="14">
        <v>5080</v>
      </c>
      <c r="V8" s="14">
        <v>2659</v>
      </c>
      <c r="W8" s="14">
        <v>5965</v>
      </c>
      <c r="X8" s="14">
        <v>16565</v>
      </c>
      <c r="Y8" s="48">
        <f t="shared" si="7"/>
        <v>67.029498644438149</v>
      </c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</row>
    <row r="9" spans="1:45" ht="15.75" x14ac:dyDescent="0.25">
      <c r="A9" s="14" t="s">
        <v>39</v>
      </c>
      <c r="B9" s="14">
        <v>5001712910</v>
      </c>
      <c r="C9" s="14">
        <v>24760955</v>
      </c>
      <c r="D9" s="14">
        <v>23956034</v>
      </c>
      <c r="E9" s="48">
        <f t="shared" si="0"/>
        <v>96.749232814324003</v>
      </c>
      <c r="F9" s="14">
        <v>52890</v>
      </c>
      <c r="G9" s="14" t="s">
        <v>527</v>
      </c>
      <c r="H9" s="17"/>
      <c r="I9" s="14">
        <v>51176</v>
      </c>
      <c r="J9" s="48">
        <f t="shared" si="1"/>
        <v>96.759311779164307</v>
      </c>
      <c r="K9" s="49">
        <v>0.99370000000000003</v>
      </c>
      <c r="L9" s="14">
        <v>2726</v>
      </c>
      <c r="M9" s="48">
        <f t="shared" si="2"/>
        <v>5.3267156479599818</v>
      </c>
      <c r="N9" s="14">
        <v>46808</v>
      </c>
      <c r="O9" s="48">
        <f t="shared" si="3"/>
        <v>91.464749101141166</v>
      </c>
      <c r="P9" s="14">
        <f t="shared" si="4"/>
        <v>49534</v>
      </c>
      <c r="Q9" s="48">
        <f t="shared" si="5"/>
        <v>96.791464749101138</v>
      </c>
      <c r="R9" s="14">
        <v>27457</v>
      </c>
      <c r="S9" s="48">
        <f t="shared" si="6"/>
        <v>55.430613316106111</v>
      </c>
      <c r="T9" s="14">
        <v>13813</v>
      </c>
      <c r="U9" s="14">
        <v>5344</v>
      </c>
      <c r="V9" s="14">
        <v>2923</v>
      </c>
      <c r="W9" s="14">
        <v>5377</v>
      </c>
      <c r="X9" s="14">
        <v>16801</v>
      </c>
      <c r="Y9" s="48">
        <f t="shared" si="7"/>
        <v>61.190224715008924</v>
      </c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</row>
    <row r="10" spans="1:45" ht="15.75" x14ac:dyDescent="0.25">
      <c r="A10" s="14" t="s">
        <v>43</v>
      </c>
      <c r="B10" s="14">
        <v>4846555094</v>
      </c>
      <c r="C10" s="14">
        <v>23992847</v>
      </c>
      <c r="D10" s="14">
        <v>23414227</v>
      </c>
      <c r="E10" s="48">
        <f t="shared" si="0"/>
        <v>97.588364565489044</v>
      </c>
      <c r="F10" s="14">
        <v>64656</v>
      </c>
      <c r="G10" s="14" t="s">
        <v>528</v>
      </c>
      <c r="H10" s="17"/>
      <c r="I10" s="14">
        <v>62516</v>
      </c>
      <c r="J10" s="48">
        <f t="shared" si="1"/>
        <v>96.690175699084378</v>
      </c>
      <c r="K10" s="49">
        <v>0.99260000000000004</v>
      </c>
      <c r="L10" s="14">
        <v>2824</v>
      </c>
      <c r="M10" s="48">
        <f t="shared" si="2"/>
        <v>4.5172435856420758</v>
      </c>
      <c r="N10" s="14">
        <v>57836</v>
      </c>
      <c r="O10" s="48">
        <f t="shared" si="3"/>
        <v>92.513916437392027</v>
      </c>
      <c r="P10" s="14">
        <f t="shared" si="4"/>
        <v>60660</v>
      </c>
      <c r="Q10" s="48">
        <f t="shared" si="5"/>
        <v>97.031160023034104</v>
      </c>
      <c r="R10" s="14">
        <v>29790</v>
      </c>
      <c r="S10" s="48">
        <f t="shared" si="6"/>
        <v>49.109792284866472</v>
      </c>
      <c r="T10" s="14">
        <v>15408</v>
      </c>
      <c r="U10" s="14">
        <v>5664</v>
      </c>
      <c r="V10" s="14">
        <v>3419</v>
      </c>
      <c r="W10" s="14">
        <v>5299</v>
      </c>
      <c r="X10" s="14">
        <v>16879</v>
      </c>
      <c r="Y10" s="48">
        <f t="shared" si="7"/>
        <v>56.659953004363885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</row>
    <row r="11" spans="1:45" ht="15.75" x14ac:dyDescent="0.25">
      <c r="A11" s="14" t="s">
        <v>47</v>
      </c>
      <c r="B11" s="14">
        <v>3740764270</v>
      </c>
      <c r="C11" s="14">
        <v>18518635</v>
      </c>
      <c r="D11" s="14">
        <v>18168479</v>
      </c>
      <c r="E11" s="48">
        <f t="shared" si="0"/>
        <v>98.10916949332389</v>
      </c>
      <c r="F11" s="14">
        <v>200757</v>
      </c>
      <c r="G11" s="14" t="s">
        <v>529</v>
      </c>
      <c r="H11" s="17"/>
      <c r="I11" s="14">
        <v>194497</v>
      </c>
      <c r="J11" s="48">
        <f t="shared" si="1"/>
        <v>96.881802377999264</v>
      </c>
      <c r="K11" s="49">
        <v>0.96299999999999997</v>
      </c>
      <c r="L11" s="14">
        <v>4036</v>
      </c>
      <c r="M11" s="48">
        <f t="shared" si="2"/>
        <v>2.0750962739785188</v>
      </c>
      <c r="N11" s="14">
        <v>187686</v>
      </c>
      <c r="O11" s="48">
        <f t="shared" si="3"/>
        <v>96.498146500974315</v>
      </c>
      <c r="P11" s="14">
        <f t="shared" si="4"/>
        <v>191722</v>
      </c>
      <c r="Q11" s="48">
        <f t="shared" si="5"/>
        <v>98.573242774952831</v>
      </c>
      <c r="R11" s="14">
        <v>44169</v>
      </c>
      <c r="S11" s="48">
        <f t="shared" si="6"/>
        <v>23.03804466884343</v>
      </c>
      <c r="T11" s="14">
        <v>22669</v>
      </c>
      <c r="U11" s="14">
        <v>8131</v>
      </c>
      <c r="V11" s="14">
        <v>6156</v>
      </c>
      <c r="W11" s="14">
        <v>7213</v>
      </c>
      <c r="X11" s="14">
        <v>19483</v>
      </c>
      <c r="Y11" s="48">
        <f t="shared" si="7"/>
        <v>44.110122484095186</v>
      </c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</row>
    <row r="12" spans="1:45" ht="15.75" x14ac:dyDescent="0.25">
      <c r="A12" s="14" t="s">
        <v>55</v>
      </c>
      <c r="B12" s="14">
        <v>4604457084</v>
      </c>
      <c r="C12" s="14">
        <v>22794342</v>
      </c>
      <c r="D12" s="14">
        <v>22429785</v>
      </c>
      <c r="E12" s="48">
        <f t="shared" si="0"/>
        <v>98.400668902835619</v>
      </c>
      <c r="F12" s="14">
        <v>225479</v>
      </c>
      <c r="G12" s="14" t="s">
        <v>530</v>
      </c>
      <c r="H12" s="17"/>
      <c r="I12" s="14">
        <v>219237</v>
      </c>
      <c r="J12" s="48">
        <f t="shared" si="1"/>
        <v>97.231671242111233</v>
      </c>
      <c r="K12" s="49">
        <v>0.96630000000000005</v>
      </c>
      <c r="L12" s="14">
        <v>4170</v>
      </c>
      <c r="M12" s="48">
        <f t="shared" si="2"/>
        <v>1.9020512048604936</v>
      </c>
      <c r="N12" s="14">
        <v>211471</v>
      </c>
      <c r="O12" s="48">
        <f t="shared" si="3"/>
        <v>96.457714710564375</v>
      </c>
      <c r="P12" s="14">
        <f t="shared" si="4"/>
        <v>215641</v>
      </c>
      <c r="Q12" s="48">
        <f t="shared" si="5"/>
        <v>98.359765915424859</v>
      </c>
      <c r="R12" s="14">
        <v>50411</v>
      </c>
      <c r="S12" s="48">
        <f t="shared" si="6"/>
        <v>23.377279830829945</v>
      </c>
      <c r="T12" s="14">
        <v>27003</v>
      </c>
      <c r="U12" s="14">
        <v>9000</v>
      </c>
      <c r="V12" s="14">
        <v>6927</v>
      </c>
      <c r="W12" s="14">
        <v>7481</v>
      </c>
      <c r="X12" s="14">
        <v>22151</v>
      </c>
      <c r="Y12" s="48">
        <f t="shared" si="7"/>
        <v>43.940806569994642</v>
      </c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</row>
    <row r="13" spans="1:45" ht="15.75" x14ac:dyDescent="0.25">
      <c r="A13" s="14" t="s">
        <v>59</v>
      </c>
      <c r="B13" s="14">
        <v>4369353324</v>
      </c>
      <c r="C13" s="14">
        <v>21630462</v>
      </c>
      <c r="D13" s="14">
        <v>21308588</v>
      </c>
      <c r="E13" s="48">
        <f t="shared" si="0"/>
        <v>98.511941168894126</v>
      </c>
      <c r="F13" s="14">
        <v>205259</v>
      </c>
      <c r="G13" s="14" t="s">
        <v>531</v>
      </c>
      <c r="H13" s="17"/>
      <c r="I13" s="14">
        <v>198617</v>
      </c>
      <c r="J13" s="48">
        <f t="shared" si="1"/>
        <v>96.764088298198857</v>
      </c>
      <c r="K13" s="49">
        <v>0.96650000000000003</v>
      </c>
      <c r="L13" s="14">
        <v>3517</v>
      </c>
      <c r="M13" s="48">
        <f t="shared" si="2"/>
        <v>1.7707446995977181</v>
      </c>
      <c r="N13" s="14">
        <v>191074</v>
      </c>
      <c r="O13" s="48">
        <f t="shared" si="3"/>
        <v>96.202238479082851</v>
      </c>
      <c r="P13" s="14">
        <f t="shared" si="4"/>
        <v>194591</v>
      </c>
      <c r="Q13" s="48">
        <f t="shared" si="5"/>
        <v>97.972983178680579</v>
      </c>
      <c r="R13" s="14">
        <v>51631</v>
      </c>
      <c r="S13" s="48">
        <f t="shared" si="6"/>
        <v>26.533087347307944</v>
      </c>
      <c r="T13" s="14">
        <v>19607</v>
      </c>
      <c r="U13" s="14">
        <v>11520</v>
      </c>
      <c r="V13" s="14">
        <v>6759</v>
      </c>
      <c r="W13" s="14">
        <v>13745</v>
      </c>
      <c r="X13" s="14">
        <v>28270</v>
      </c>
      <c r="Y13" s="48">
        <f t="shared" si="7"/>
        <v>54.753926904379149</v>
      </c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</row>
    <row r="14" spans="1:45" ht="15.75" x14ac:dyDescent="0.25">
      <c r="A14" s="14" t="s">
        <v>63</v>
      </c>
      <c r="B14" s="14">
        <v>4209636974</v>
      </c>
      <c r="C14" s="14">
        <v>20839787</v>
      </c>
      <c r="D14" s="14">
        <v>20534219</v>
      </c>
      <c r="E14" s="48">
        <f t="shared" si="0"/>
        <v>98.533727815932096</v>
      </c>
      <c r="F14" s="14">
        <v>197474</v>
      </c>
      <c r="G14" s="14" t="s">
        <v>532</v>
      </c>
      <c r="H14" s="17"/>
      <c r="I14" s="14">
        <v>191465</v>
      </c>
      <c r="J14" s="48">
        <f t="shared" si="1"/>
        <v>96.957067765883096</v>
      </c>
      <c r="K14" s="49">
        <v>0.97750000000000004</v>
      </c>
      <c r="L14" s="14">
        <v>3749</v>
      </c>
      <c r="M14" s="48">
        <f t="shared" si="2"/>
        <v>1.9580602198835297</v>
      </c>
      <c r="N14" s="14">
        <v>185029</v>
      </c>
      <c r="O14" s="48">
        <f t="shared" si="3"/>
        <v>96.638550126655005</v>
      </c>
      <c r="P14" s="14">
        <f t="shared" si="4"/>
        <v>188778</v>
      </c>
      <c r="Q14" s="48">
        <f t="shared" si="5"/>
        <v>98.596610346538526</v>
      </c>
      <c r="R14" s="14">
        <v>44738</v>
      </c>
      <c r="S14" s="48">
        <f t="shared" si="6"/>
        <v>23.698736081534925</v>
      </c>
      <c r="T14" s="14">
        <v>20788</v>
      </c>
      <c r="U14" s="14">
        <v>9438</v>
      </c>
      <c r="V14" s="14">
        <v>6124</v>
      </c>
      <c r="W14" s="14">
        <v>8388</v>
      </c>
      <c r="X14" s="14">
        <v>21009</v>
      </c>
      <c r="Y14" s="48">
        <f t="shared" si="7"/>
        <v>46.960078680316506</v>
      </c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</row>
    <row r="15" spans="1:45" ht="15.75" x14ac:dyDescent="0.25">
      <c r="A15" s="14" t="s">
        <v>70</v>
      </c>
      <c r="B15" s="14">
        <v>4425718192</v>
      </c>
      <c r="C15" s="14">
        <v>21909496</v>
      </c>
      <c r="D15" s="14">
        <v>21615774</v>
      </c>
      <c r="E15" s="48">
        <f t="shared" si="0"/>
        <v>98.659384953446676</v>
      </c>
      <c r="F15" s="14">
        <v>209985</v>
      </c>
      <c r="G15" s="14" t="s">
        <v>533</v>
      </c>
      <c r="H15" s="17"/>
      <c r="I15" s="14">
        <v>203479</v>
      </c>
      <c r="J15" s="48">
        <f t="shared" si="1"/>
        <v>96.90168345358002</v>
      </c>
      <c r="K15" s="49">
        <v>0.97640000000000005</v>
      </c>
      <c r="L15" s="14">
        <v>4380</v>
      </c>
      <c r="M15" s="48">
        <f t="shared" si="2"/>
        <v>2.1525562834493979</v>
      </c>
      <c r="N15" s="14">
        <v>196146</v>
      </c>
      <c r="O15" s="48">
        <f t="shared" si="3"/>
        <v>96.396188304444195</v>
      </c>
      <c r="P15" s="14">
        <f t="shared" si="4"/>
        <v>200526</v>
      </c>
      <c r="Q15" s="48">
        <f t="shared" si="5"/>
        <v>98.548744587893594</v>
      </c>
      <c r="R15" s="14">
        <v>49445</v>
      </c>
      <c r="S15" s="48">
        <f t="shared" si="6"/>
        <v>24.657650379501909</v>
      </c>
      <c r="T15" s="14">
        <v>26423</v>
      </c>
      <c r="U15" s="14">
        <v>9474</v>
      </c>
      <c r="V15" s="14">
        <v>6476</v>
      </c>
      <c r="W15" s="14">
        <v>7072</v>
      </c>
      <c r="X15" s="14">
        <v>20796</v>
      </c>
      <c r="Y15" s="48">
        <f t="shared" si="7"/>
        <v>42.058853271311555</v>
      </c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</row>
    <row r="16" spans="1:45" ht="15.75" x14ac:dyDescent="0.25">
      <c r="A16" s="14" t="s">
        <v>74</v>
      </c>
      <c r="B16" s="14">
        <v>5138201684</v>
      </c>
      <c r="C16" s="14">
        <v>25436642</v>
      </c>
      <c r="D16" s="14">
        <v>24636703</v>
      </c>
      <c r="E16" s="48">
        <f t="shared" si="0"/>
        <v>96.855170584230422</v>
      </c>
      <c r="F16" s="14">
        <v>71782</v>
      </c>
      <c r="G16" s="14" t="s">
        <v>534</v>
      </c>
      <c r="H16" s="17"/>
      <c r="I16" s="14">
        <v>70011</v>
      </c>
      <c r="J16" s="48">
        <f t="shared" si="1"/>
        <v>97.532807667660421</v>
      </c>
      <c r="K16" s="49">
        <v>0.99150000000000005</v>
      </c>
      <c r="L16" s="14">
        <v>2921</v>
      </c>
      <c r="M16" s="48">
        <f t="shared" si="2"/>
        <v>4.1722015111910986</v>
      </c>
      <c r="N16" s="14">
        <v>64521</v>
      </c>
      <c r="O16" s="48">
        <f t="shared" si="3"/>
        <v>92.158375112482332</v>
      </c>
      <c r="P16" s="14">
        <f t="shared" si="4"/>
        <v>67442</v>
      </c>
      <c r="Q16" s="48">
        <f t="shared" si="5"/>
        <v>96.330576623673423</v>
      </c>
      <c r="R16" s="14">
        <v>32366</v>
      </c>
      <c r="S16" s="48">
        <f t="shared" si="6"/>
        <v>47.990866225794015</v>
      </c>
      <c r="T16" s="14">
        <v>16844</v>
      </c>
      <c r="U16" s="14">
        <v>6049</v>
      </c>
      <c r="V16" s="14">
        <v>3636</v>
      </c>
      <c r="W16" s="14">
        <v>5837</v>
      </c>
      <c r="X16" s="14">
        <v>19365</v>
      </c>
      <c r="Y16" s="48">
        <f t="shared" si="7"/>
        <v>59.831304455292589</v>
      </c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</row>
    <row r="17" spans="1:45" ht="15.75" x14ac:dyDescent="0.25">
      <c r="A17" s="14" t="s">
        <v>82</v>
      </c>
      <c r="B17" s="14">
        <v>5319161970</v>
      </c>
      <c r="C17" s="14">
        <v>26332485</v>
      </c>
      <c r="D17" s="14">
        <v>25523163</v>
      </c>
      <c r="E17" s="48">
        <f t="shared" si="0"/>
        <v>96.926526303917001</v>
      </c>
      <c r="F17" s="14">
        <v>64588</v>
      </c>
      <c r="G17" s="14" t="s">
        <v>535</v>
      </c>
      <c r="H17" s="17"/>
      <c r="I17" s="14">
        <v>63064</v>
      </c>
      <c r="J17" s="48">
        <f t="shared" si="1"/>
        <v>97.640428562581278</v>
      </c>
      <c r="K17" s="49">
        <v>0.99229999999999996</v>
      </c>
      <c r="L17" s="14">
        <v>2741</v>
      </c>
      <c r="M17" s="48">
        <f t="shared" si="2"/>
        <v>4.3463782823798045</v>
      </c>
      <c r="N17" s="14">
        <v>57527</v>
      </c>
      <c r="O17" s="48">
        <f t="shared" si="3"/>
        <v>91.220030445261955</v>
      </c>
      <c r="P17" s="14">
        <f t="shared" si="4"/>
        <v>60268</v>
      </c>
      <c r="Q17" s="48">
        <f t="shared" si="5"/>
        <v>95.566408727641758</v>
      </c>
      <c r="R17" s="14">
        <v>27877</v>
      </c>
      <c r="S17" s="48">
        <f t="shared" si="6"/>
        <v>46.255060728744937</v>
      </c>
      <c r="T17" s="14">
        <v>14692</v>
      </c>
      <c r="U17" s="14">
        <v>4974</v>
      </c>
      <c r="V17" s="14">
        <v>2969</v>
      </c>
      <c r="W17" s="14">
        <v>5242</v>
      </c>
      <c r="X17" s="14">
        <v>17285</v>
      </c>
      <c r="Y17" s="48">
        <f t="shared" si="7"/>
        <v>62.004519855077668</v>
      </c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spans="1:45" ht="15.75" x14ac:dyDescent="0.25">
      <c r="A18" s="14" t="s">
        <v>86</v>
      </c>
      <c r="B18" s="14">
        <v>5478520578</v>
      </c>
      <c r="C18" s="14">
        <v>27121389</v>
      </c>
      <c r="D18" s="14">
        <v>26298355</v>
      </c>
      <c r="E18" s="48">
        <f t="shared" si="0"/>
        <v>96.965369288423986</v>
      </c>
      <c r="F18" s="14">
        <v>71252</v>
      </c>
      <c r="G18" s="14" t="s">
        <v>536</v>
      </c>
      <c r="H18" s="17"/>
      <c r="I18" s="14">
        <v>69512</v>
      </c>
      <c r="J18" s="48">
        <f t="shared" si="1"/>
        <v>97.557963285241115</v>
      </c>
      <c r="K18" s="49">
        <v>0.99260000000000004</v>
      </c>
      <c r="L18" s="14">
        <v>2971</v>
      </c>
      <c r="M18" s="48">
        <f t="shared" si="2"/>
        <v>4.27408217286224</v>
      </c>
      <c r="N18" s="14">
        <v>63661</v>
      </c>
      <c r="O18" s="48">
        <f t="shared" si="3"/>
        <v>91.582748302451378</v>
      </c>
      <c r="P18" s="14">
        <f t="shared" si="4"/>
        <v>66632</v>
      </c>
      <c r="Q18" s="48">
        <f t="shared" si="5"/>
        <v>95.856830475313615</v>
      </c>
      <c r="R18" s="14">
        <v>32429</v>
      </c>
      <c r="S18" s="48">
        <f t="shared" si="6"/>
        <v>48.668807780045626</v>
      </c>
      <c r="T18" s="14">
        <v>18273</v>
      </c>
      <c r="U18" s="14">
        <v>6462</v>
      </c>
      <c r="V18" s="14">
        <v>2826</v>
      </c>
      <c r="W18" s="14">
        <v>4868</v>
      </c>
      <c r="X18" s="14">
        <v>18880</v>
      </c>
      <c r="Y18" s="48">
        <f t="shared" si="7"/>
        <v>58.219494896543225</v>
      </c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</row>
    <row r="19" spans="1:45" ht="15.75" customHeight="1" x14ac:dyDescent="0.25">
      <c r="A19" s="14" t="s">
        <v>90</v>
      </c>
      <c r="B19" s="14">
        <v>4132781428</v>
      </c>
      <c r="C19" s="14">
        <v>20459314</v>
      </c>
      <c r="D19" s="14">
        <v>20157036</v>
      </c>
      <c r="E19" s="48">
        <f t="shared" si="0"/>
        <v>98.522540882846812</v>
      </c>
      <c r="F19" s="14">
        <v>210073</v>
      </c>
      <c r="G19" s="14" t="s">
        <v>537</v>
      </c>
      <c r="H19" s="51">
        <v>0.873</v>
      </c>
      <c r="I19" s="14">
        <v>204521</v>
      </c>
      <c r="J19" s="48">
        <f t="shared" si="1"/>
        <v>97.357109195374932</v>
      </c>
      <c r="K19" s="49">
        <v>0.95779999999999998</v>
      </c>
      <c r="L19" s="14">
        <v>4092</v>
      </c>
      <c r="M19" s="48">
        <f t="shared" si="2"/>
        <v>2.0007725368055116</v>
      </c>
      <c r="N19" s="14">
        <v>195842</v>
      </c>
      <c r="O19" s="48">
        <f t="shared" si="3"/>
        <v>95.756425990485084</v>
      </c>
      <c r="P19" s="14">
        <f t="shared" si="4"/>
        <v>199934</v>
      </c>
      <c r="Q19" s="48">
        <f t="shared" si="5"/>
        <v>97.757198527290598</v>
      </c>
      <c r="R19" s="14">
        <v>50058</v>
      </c>
      <c r="S19" s="48">
        <f t="shared" si="6"/>
        <v>25.037262296557866</v>
      </c>
      <c r="T19" s="14">
        <v>24678</v>
      </c>
      <c r="U19" s="14">
        <v>9009</v>
      </c>
      <c r="V19" s="14">
        <v>7188</v>
      </c>
      <c r="W19" s="14">
        <v>9183</v>
      </c>
      <c r="X19" s="14">
        <v>22925</v>
      </c>
      <c r="Y19" s="48">
        <f t="shared" si="7"/>
        <v>45.796875624275842</v>
      </c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</row>
    <row r="20" spans="1:45" ht="15.75" customHeight="1" x14ac:dyDescent="0.25">
      <c r="A20" s="14" t="s">
        <v>99</v>
      </c>
      <c r="B20" s="14">
        <v>4018770406</v>
      </c>
      <c r="C20" s="14">
        <v>19894903</v>
      </c>
      <c r="D20" s="14">
        <v>19553467</v>
      </c>
      <c r="E20" s="48">
        <f t="shared" si="0"/>
        <v>98.283801635021788</v>
      </c>
      <c r="F20" s="14">
        <v>235290</v>
      </c>
      <c r="G20" s="14" t="s">
        <v>538</v>
      </c>
      <c r="H20" s="17"/>
      <c r="I20" s="14">
        <v>230569</v>
      </c>
      <c r="J20" s="48">
        <f t="shared" si="1"/>
        <v>97.993539886948028</v>
      </c>
      <c r="K20" s="49">
        <v>0.97689999999999999</v>
      </c>
      <c r="L20" s="14">
        <v>4662</v>
      </c>
      <c r="M20" s="48">
        <f t="shared" si="2"/>
        <v>2.0219543824191457</v>
      </c>
      <c r="N20" s="14">
        <v>222852</v>
      </c>
      <c r="O20" s="48">
        <f t="shared" si="3"/>
        <v>96.653062640684567</v>
      </c>
      <c r="P20" s="14">
        <f t="shared" si="4"/>
        <v>227514</v>
      </c>
      <c r="Q20" s="48">
        <f t="shared" si="5"/>
        <v>98.67501702310372</v>
      </c>
      <c r="R20" s="14">
        <v>56583</v>
      </c>
      <c r="S20" s="48">
        <f t="shared" si="6"/>
        <v>24.87011788285556</v>
      </c>
      <c r="T20" s="14">
        <v>31262</v>
      </c>
      <c r="U20" s="14">
        <v>9100</v>
      </c>
      <c r="V20" s="14">
        <v>7525</v>
      </c>
      <c r="W20" s="14">
        <v>8696</v>
      </c>
      <c r="X20" s="14">
        <v>22956</v>
      </c>
      <c r="Y20" s="48">
        <f t="shared" si="7"/>
        <v>40.570489369598647</v>
      </c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</row>
    <row r="21" spans="1:45" ht="15.75" customHeight="1" x14ac:dyDescent="0.25">
      <c r="A21" s="14" t="s">
        <v>103</v>
      </c>
      <c r="B21" s="14">
        <v>4263579256</v>
      </c>
      <c r="C21" s="14">
        <v>21106828</v>
      </c>
      <c r="D21" s="14">
        <v>20666884</v>
      </c>
      <c r="E21" s="48">
        <f t="shared" si="0"/>
        <v>97.915631851455842</v>
      </c>
      <c r="F21" s="14">
        <v>168458</v>
      </c>
      <c r="G21" s="14" t="s">
        <v>539</v>
      </c>
      <c r="H21" s="17"/>
      <c r="I21" s="14">
        <v>164936</v>
      </c>
      <c r="J21" s="48">
        <f t="shared" si="1"/>
        <v>97.90927115364066</v>
      </c>
      <c r="K21" s="49">
        <v>0.97909999999999997</v>
      </c>
      <c r="L21" s="14">
        <v>3746</v>
      </c>
      <c r="M21" s="48">
        <f t="shared" si="2"/>
        <v>2.2711839743900666</v>
      </c>
      <c r="N21" s="14">
        <v>157204</v>
      </c>
      <c r="O21" s="48">
        <f t="shared" si="3"/>
        <v>95.312121065140417</v>
      </c>
      <c r="P21" s="14">
        <f t="shared" si="4"/>
        <v>160950</v>
      </c>
      <c r="Q21" s="48">
        <f t="shared" si="5"/>
        <v>97.583305039530487</v>
      </c>
      <c r="R21" s="14">
        <v>46376</v>
      </c>
      <c r="S21" s="48">
        <f t="shared" si="6"/>
        <v>28.813917365641505</v>
      </c>
      <c r="T21" s="14">
        <v>22550</v>
      </c>
      <c r="U21" s="14">
        <v>8434</v>
      </c>
      <c r="V21" s="14">
        <v>6512</v>
      </c>
      <c r="W21" s="14">
        <v>8880</v>
      </c>
      <c r="X21" s="14">
        <v>22523</v>
      </c>
      <c r="Y21" s="48">
        <f t="shared" si="7"/>
        <v>48.56606865620148</v>
      </c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1:45" ht="15.75" customHeight="1" x14ac:dyDescent="0.25">
      <c r="A22" s="14" t="s">
        <v>110</v>
      </c>
      <c r="B22" s="14">
        <v>4005133992</v>
      </c>
      <c r="C22" s="14">
        <v>19827396</v>
      </c>
      <c r="D22" s="14">
        <v>19186140</v>
      </c>
      <c r="E22" s="48">
        <f t="shared" si="0"/>
        <v>96.765808278606031</v>
      </c>
      <c r="F22" s="14">
        <v>141317</v>
      </c>
      <c r="G22" s="14" t="s">
        <v>540</v>
      </c>
      <c r="H22" s="17"/>
      <c r="I22" s="14">
        <v>138237</v>
      </c>
      <c r="J22" s="48">
        <f t="shared" si="1"/>
        <v>97.820502841130235</v>
      </c>
      <c r="K22" s="49">
        <v>0.98</v>
      </c>
      <c r="L22" s="14">
        <v>3456</v>
      </c>
      <c r="M22" s="48">
        <f t="shared" si="2"/>
        <v>2.5000542546496236</v>
      </c>
      <c r="N22" s="14">
        <v>132057</v>
      </c>
      <c r="O22" s="48">
        <f t="shared" si="3"/>
        <v>95.529416871025859</v>
      </c>
      <c r="P22" s="14">
        <f t="shared" si="4"/>
        <v>135513</v>
      </c>
      <c r="Q22" s="48">
        <f t="shared" si="5"/>
        <v>98.029471125675471</v>
      </c>
      <c r="R22" s="14">
        <v>42291</v>
      </c>
      <c r="S22" s="48">
        <f t="shared" si="6"/>
        <v>31.208075977950458</v>
      </c>
      <c r="T22" s="14">
        <v>19726</v>
      </c>
      <c r="U22" s="14">
        <v>7846</v>
      </c>
      <c r="V22" s="14">
        <v>6093</v>
      </c>
      <c r="W22" s="14">
        <v>8626</v>
      </c>
      <c r="X22" s="14">
        <v>21676</v>
      </c>
      <c r="Y22" s="48">
        <f t="shared" si="7"/>
        <v>51.254404010309514</v>
      </c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</row>
    <row r="23" spans="1:45" ht="15.75" customHeight="1" x14ac:dyDescent="0.25">
      <c r="A23" s="14" t="s">
        <v>114</v>
      </c>
      <c r="B23" s="14">
        <v>3626498526</v>
      </c>
      <c r="C23" s="14">
        <v>17952963</v>
      </c>
      <c r="D23" s="14">
        <v>17582863</v>
      </c>
      <c r="E23" s="48">
        <f t="shared" si="0"/>
        <v>97.938501850641586</v>
      </c>
      <c r="F23" s="14">
        <v>158609</v>
      </c>
      <c r="G23" s="14" t="s">
        <v>541</v>
      </c>
      <c r="H23" s="17"/>
      <c r="I23" s="14">
        <v>155581</v>
      </c>
      <c r="J23" s="48">
        <f t="shared" si="1"/>
        <v>98.090902786096621</v>
      </c>
      <c r="K23" s="49">
        <v>0.97770000000000001</v>
      </c>
      <c r="L23" s="14">
        <v>3840</v>
      </c>
      <c r="M23" s="48">
        <f t="shared" si="2"/>
        <v>2.4681677068536647</v>
      </c>
      <c r="N23" s="14">
        <v>149207</v>
      </c>
      <c r="O23" s="48">
        <f t="shared" si="3"/>
        <v>95.903098707425713</v>
      </c>
      <c r="P23" s="14">
        <f t="shared" si="4"/>
        <v>153047</v>
      </c>
      <c r="Q23" s="48">
        <f t="shared" si="5"/>
        <v>98.371266414279376</v>
      </c>
      <c r="R23" s="14">
        <v>45758</v>
      </c>
      <c r="S23" s="48">
        <f t="shared" si="6"/>
        <v>29.898005187948801</v>
      </c>
      <c r="T23" s="14">
        <v>23051</v>
      </c>
      <c r="U23" s="14">
        <v>8142</v>
      </c>
      <c r="V23" s="14">
        <v>6276</v>
      </c>
      <c r="W23" s="14">
        <v>8289</v>
      </c>
      <c r="X23" s="14">
        <v>22430</v>
      </c>
      <c r="Y23" s="48">
        <f t="shared" si="7"/>
        <v>49.018750819528826</v>
      </c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1:45" ht="15.75" customHeight="1" x14ac:dyDescent="0.25">
      <c r="A24" s="14" t="s">
        <v>118</v>
      </c>
      <c r="B24" s="14">
        <v>3880404648</v>
      </c>
      <c r="C24" s="14">
        <v>19209924</v>
      </c>
      <c r="D24" s="14">
        <v>18944565</v>
      </c>
      <c r="E24" s="48">
        <f t="shared" si="0"/>
        <v>98.618635867585951</v>
      </c>
      <c r="F24" s="14">
        <v>194316</v>
      </c>
      <c r="G24" s="14" t="s">
        <v>542</v>
      </c>
      <c r="H24" s="17"/>
      <c r="I24" s="14">
        <v>188484</v>
      </c>
      <c r="J24" s="48">
        <f t="shared" si="1"/>
        <v>96.998703143333543</v>
      </c>
      <c r="K24" s="49">
        <v>0.9728</v>
      </c>
      <c r="L24" s="14">
        <v>3881</v>
      </c>
      <c r="M24" s="48">
        <f t="shared" si="2"/>
        <v>2.0590607160289465</v>
      </c>
      <c r="N24" s="14">
        <v>180855</v>
      </c>
      <c r="O24" s="48">
        <f t="shared" si="3"/>
        <v>95.952441586553761</v>
      </c>
      <c r="P24" s="14">
        <f t="shared" si="4"/>
        <v>184736</v>
      </c>
      <c r="Q24" s="48">
        <f t="shared" si="5"/>
        <v>98.011502302582713</v>
      </c>
      <c r="R24" s="14">
        <v>49435</v>
      </c>
      <c r="S24" s="48">
        <f t="shared" si="6"/>
        <v>26.759808591720073</v>
      </c>
      <c r="T24" s="14">
        <v>24415</v>
      </c>
      <c r="U24" s="14">
        <v>9991</v>
      </c>
      <c r="V24" s="14">
        <v>6522</v>
      </c>
      <c r="W24" s="14">
        <v>8507</v>
      </c>
      <c r="X24" s="14">
        <v>22594</v>
      </c>
      <c r="Y24" s="48">
        <f t="shared" si="7"/>
        <v>45.704460402548804</v>
      </c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</row>
    <row r="25" spans="1:45" ht="15.75" customHeight="1" x14ac:dyDescent="0.25">
      <c r="A25" s="14" t="s">
        <v>127</v>
      </c>
      <c r="B25" s="14">
        <v>4733663960</v>
      </c>
      <c r="C25" s="14">
        <v>23433980</v>
      </c>
      <c r="D25" s="14">
        <v>23107818</v>
      </c>
      <c r="E25" s="48">
        <f t="shared" si="0"/>
        <v>98.608166431822511</v>
      </c>
      <c r="F25" s="14">
        <v>128169</v>
      </c>
      <c r="G25" s="14" t="s">
        <v>543</v>
      </c>
      <c r="H25" s="17"/>
      <c r="I25" s="14">
        <v>125095</v>
      </c>
      <c r="J25" s="48">
        <f t="shared" si="1"/>
        <v>97.6016041320444</v>
      </c>
      <c r="K25" s="49">
        <v>0.98329999999999995</v>
      </c>
      <c r="L25" s="14">
        <v>3246</v>
      </c>
      <c r="M25" s="48">
        <f t="shared" si="2"/>
        <v>2.5948279307726128</v>
      </c>
      <c r="N25" s="14">
        <v>119065</v>
      </c>
      <c r="O25" s="48">
        <f t="shared" si="3"/>
        <v>95.179663455773607</v>
      </c>
      <c r="P25" s="14">
        <f t="shared" si="4"/>
        <v>122311</v>
      </c>
      <c r="Q25" s="48">
        <f t="shared" si="5"/>
        <v>97.774491386546231</v>
      </c>
      <c r="R25" s="14">
        <v>41163</v>
      </c>
      <c r="S25" s="48">
        <f t="shared" si="6"/>
        <v>33.654372869161399</v>
      </c>
      <c r="T25" s="14">
        <v>20002</v>
      </c>
      <c r="U25" s="14">
        <v>7422</v>
      </c>
      <c r="V25" s="14">
        <v>5563</v>
      </c>
      <c r="W25" s="14">
        <v>8176</v>
      </c>
      <c r="X25" s="14">
        <v>21798</v>
      </c>
      <c r="Y25" s="48">
        <f t="shared" si="7"/>
        <v>52.955323955979885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</row>
    <row r="26" spans="1:45" ht="15.75" customHeight="1" x14ac:dyDescent="0.25">
      <c r="A26" s="14" t="s">
        <v>131</v>
      </c>
      <c r="B26" s="14">
        <v>3635379860</v>
      </c>
      <c r="C26" s="14">
        <v>17996930</v>
      </c>
      <c r="D26" s="14">
        <v>17674279</v>
      </c>
      <c r="E26" s="48">
        <f t="shared" si="0"/>
        <v>98.207188670512139</v>
      </c>
      <c r="F26" s="14">
        <v>126123</v>
      </c>
      <c r="G26" s="14" t="s">
        <v>544</v>
      </c>
      <c r="H26" s="17"/>
      <c r="I26" s="14">
        <v>123558</v>
      </c>
      <c r="J26" s="48">
        <f t="shared" si="1"/>
        <v>97.966271021146028</v>
      </c>
      <c r="K26" s="49">
        <v>0.96970000000000001</v>
      </c>
      <c r="L26" s="14">
        <v>3423</v>
      </c>
      <c r="M26" s="48">
        <f t="shared" si="2"/>
        <v>2.7703588598067306</v>
      </c>
      <c r="N26" s="14">
        <v>117320</v>
      </c>
      <c r="O26" s="48">
        <f t="shared" si="3"/>
        <v>94.951358875993463</v>
      </c>
      <c r="P26" s="14">
        <f t="shared" si="4"/>
        <v>120743</v>
      </c>
      <c r="Q26" s="48">
        <f t="shared" si="5"/>
        <v>97.721717735800198</v>
      </c>
      <c r="R26" s="14">
        <v>44293</v>
      </c>
      <c r="S26" s="48">
        <f t="shared" si="6"/>
        <v>36.683700090274385</v>
      </c>
      <c r="T26" s="14">
        <v>16950</v>
      </c>
      <c r="U26" s="14">
        <v>8658</v>
      </c>
      <c r="V26" s="14">
        <v>6340</v>
      </c>
      <c r="W26" s="14">
        <v>12345</v>
      </c>
      <c r="X26" s="14">
        <v>26435</v>
      </c>
      <c r="Y26" s="48">
        <f t="shared" si="7"/>
        <v>59.68211681304043</v>
      </c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</row>
    <row r="27" spans="1:45" ht="15.75" customHeight="1" x14ac:dyDescent="0.25">
      <c r="A27" s="14" t="s">
        <v>135</v>
      </c>
      <c r="B27" s="14">
        <v>3049460882</v>
      </c>
      <c r="C27" s="14">
        <v>15096341</v>
      </c>
      <c r="D27" s="14">
        <v>14624419</v>
      </c>
      <c r="E27" s="48">
        <f t="shared" si="0"/>
        <v>96.873931239364566</v>
      </c>
      <c r="F27" s="14">
        <v>49757</v>
      </c>
      <c r="G27" s="14" t="s">
        <v>545</v>
      </c>
      <c r="H27" s="51">
        <v>0.85899999999999999</v>
      </c>
      <c r="I27" s="14">
        <v>48755</v>
      </c>
      <c r="J27" s="48">
        <f t="shared" si="1"/>
        <v>97.986212995156464</v>
      </c>
      <c r="K27" s="49">
        <v>0.98750000000000004</v>
      </c>
      <c r="L27" s="14">
        <v>2448</v>
      </c>
      <c r="M27" s="48">
        <f t="shared" si="2"/>
        <v>5.021023484770792</v>
      </c>
      <c r="N27" s="14">
        <v>42786</v>
      </c>
      <c r="O27" s="48">
        <f t="shared" si="3"/>
        <v>87.757153112501285</v>
      </c>
      <c r="P27" s="14">
        <f t="shared" si="4"/>
        <v>45234</v>
      </c>
      <c r="Q27" s="48">
        <f t="shared" si="5"/>
        <v>92.778176597272079</v>
      </c>
      <c r="R27" s="14">
        <v>24666</v>
      </c>
      <c r="S27" s="48">
        <f t="shared" si="6"/>
        <v>54.529778485210244</v>
      </c>
      <c r="T27" s="14">
        <v>10781</v>
      </c>
      <c r="U27" s="14">
        <v>4827</v>
      </c>
      <c r="V27" s="14">
        <v>2797</v>
      </c>
      <c r="W27" s="14">
        <v>6261</v>
      </c>
      <c r="X27" s="14">
        <v>16952</v>
      </c>
      <c r="Y27" s="48">
        <f t="shared" si="7"/>
        <v>68.726181788696991</v>
      </c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</row>
    <row r="28" spans="1:45" ht="15.75" customHeight="1" x14ac:dyDescent="0.25">
      <c r="A28" s="14" t="s">
        <v>143</v>
      </c>
      <c r="B28" s="14">
        <v>3561633296</v>
      </c>
      <c r="C28" s="14">
        <v>17631848</v>
      </c>
      <c r="D28" s="14">
        <v>17062918</v>
      </c>
      <c r="E28" s="48">
        <f t="shared" si="0"/>
        <v>96.773282074573245</v>
      </c>
      <c r="F28" s="14">
        <v>54225</v>
      </c>
      <c r="G28" s="14" t="s">
        <v>546</v>
      </c>
      <c r="H28" s="17"/>
      <c r="I28" s="14">
        <v>53019</v>
      </c>
      <c r="J28" s="48">
        <f t="shared" si="1"/>
        <v>97.775933609958514</v>
      </c>
      <c r="K28" s="49">
        <v>0.98850000000000005</v>
      </c>
      <c r="L28" s="14">
        <v>2527</v>
      </c>
      <c r="M28" s="48">
        <f t="shared" si="2"/>
        <v>4.7662158848714604</v>
      </c>
      <c r="N28" s="14">
        <v>46808</v>
      </c>
      <c r="O28" s="48">
        <f t="shared" si="3"/>
        <v>88.285331673550999</v>
      </c>
      <c r="P28" s="14">
        <f t="shared" si="4"/>
        <v>49335</v>
      </c>
      <c r="Q28" s="48">
        <f t="shared" si="5"/>
        <v>93.051547558422456</v>
      </c>
      <c r="R28" s="14">
        <v>26107</v>
      </c>
      <c r="S28" s="48">
        <f t="shared" si="6"/>
        <v>52.91780683085031</v>
      </c>
      <c r="T28" s="14">
        <v>11734</v>
      </c>
      <c r="U28" s="14">
        <v>5128</v>
      </c>
      <c r="V28" s="14">
        <v>3117</v>
      </c>
      <c r="W28" s="14">
        <v>6128</v>
      </c>
      <c r="X28" s="14">
        <v>17046</v>
      </c>
      <c r="Y28" s="48">
        <f t="shared" si="7"/>
        <v>65.292833339717319</v>
      </c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5.75" customHeight="1" x14ac:dyDescent="0.25">
      <c r="A29" s="14" t="s">
        <v>147</v>
      </c>
      <c r="B29" s="14">
        <v>3474587254</v>
      </c>
      <c r="C29" s="14">
        <v>17200927</v>
      </c>
      <c r="D29" s="14">
        <v>16651374</v>
      </c>
      <c r="E29" s="48">
        <f t="shared" si="0"/>
        <v>96.805096609037406</v>
      </c>
      <c r="F29" s="14">
        <v>51320</v>
      </c>
      <c r="G29" s="14" t="s">
        <v>547</v>
      </c>
      <c r="H29" s="17"/>
      <c r="I29" s="14">
        <v>50004</v>
      </c>
      <c r="J29" s="48">
        <f t="shared" si="1"/>
        <v>97.435697583787999</v>
      </c>
      <c r="K29" s="49">
        <v>0.98919999999999997</v>
      </c>
      <c r="L29" s="14">
        <v>2623</v>
      </c>
      <c r="M29" s="48">
        <f t="shared" si="2"/>
        <v>5.2455803535717136</v>
      </c>
      <c r="N29" s="14">
        <v>43511</v>
      </c>
      <c r="O29" s="48">
        <f t="shared" si="3"/>
        <v>87.015038796896249</v>
      </c>
      <c r="P29" s="14">
        <f t="shared" si="4"/>
        <v>46134</v>
      </c>
      <c r="Q29" s="48">
        <f t="shared" si="5"/>
        <v>92.26061915046796</v>
      </c>
      <c r="R29" s="14">
        <v>26523</v>
      </c>
      <c r="S29" s="48">
        <f t="shared" si="6"/>
        <v>57.491221225126807</v>
      </c>
      <c r="T29" s="14">
        <v>13242</v>
      </c>
      <c r="U29" s="14">
        <v>4807</v>
      </c>
      <c r="V29" s="14">
        <v>2879</v>
      </c>
      <c r="W29" s="14">
        <v>5595</v>
      </c>
      <c r="X29" s="14">
        <v>16910</v>
      </c>
      <c r="Y29" s="48">
        <f t="shared" si="7"/>
        <v>63.755985371187272</v>
      </c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t="15.75" customHeight="1" x14ac:dyDescent="0.25">
      <c r="A30" s="14" t="s">
        <v>151</v>
      </c>
      <c r="B30" s="14">
        <v>4401056820</v>
      </c>
      <c r="C30" s="14">
        <v>21787410</v>
      </c>
      <c r="D30" s="14">
        <v>21206858</v>
      </c>
      <c r="E30" s="48">
        <f t="shared" si="0"/>
        <v>97.3353785511908</v>
      </c>
      <c r="F30" s="14">
        <v>131279</v>
      </c>
      <c r="G30" s="14" t="s">
        <v>548</v>
      </c>
      <c r="H30" s="17"/>
      <c r="I30" s="14">
        <v>129021</v>
      </c>
      <c r="J30" s="48">
        <f t="shared" si="1"/>
        <v>98.279999085916259</v>
      </c>
      <c r="K30" s="49">
        <v>0.98170000000000002</v>
      </c>
      <c r="L30" s="14">
        <v>3567</v>
      </c>
      <c r="M30" s="48">
        <f t="shared" si="2"/>
        <v>2.7646662171274445</v>
      </c>
      <c r="N30" s="14">
        <v>122227</v>
      </c>
      <c r="O30" s="48">
        <f t="shared" si="3"/>
        <v>94.734190558126201</v>
      </c>
      <c r="P30" s="14">
        <f t="shared" si="4"/>
        <v>125794</v>
      </c>
      <c r="Q30" s="48">
        <f t="shared" si="5"/>
        <v>97.498856775253643</v>
      </c>
      <c r="R30" s="14">
        <v>41462</v>
      </c>
      <c r="S30" s="48">
        <f t="shared" si="6"/>
        <v>32.960236577261234</v>
      </c>
      <c r="T30" s="14">
        <v>19322</v>
      </c>
      <c r="U30" s="14">
        <v>7635</v>
      </c>
      <c r="V30" s="14">
        <v>6268</v>
      </c>
      <c r="W30" s="14">
        <v>8237</v>
      </c>
      <c r="X30" s="14">
        <v>21837</v>
      </c>
      <c r="Y30" s="48">
        <f t="shared" si="7"/>
        <v>52.667502773624044</v>
      </c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ht="15.75" customHeight="1" x14ac:dyDescent="0.25">
      <c r="A31" s="14" t="s">
        <v>160</v>
      </c>
      <c r="B31" s="14">
        <v>3609177632</v>
      </c>
      <c r="C31" s="14">
        <v>17867216</v>
      </c>
      <c r="D31" s="14">
        <v>17365677</v>
      </c>
      <c r="E31" s="48">
        <f t="shared" si="0"/>
        <v>97.192965037194384</v>
      </c>
      <c r="F31" s="14">
        <v>176767</v>
      </c>
      <c r="G31" s="14" t="s">
        <v>549</v>
      </c>
      <c r="H31" s="17"/>
      <c r="I31" s="14">
        <v>173800</v>
      </c>
      <c r="J31" s="48">
        <f t="shared" si="1"/>
        <v>98.321519288102422</v>
      </c>
      <c r="K31" s="49">
        <v>0.97430000000000005</v>
      </c>
      <c r="L31" s="14">
        <v>4111</v>
      </c>
      <c r="M31" s="48">
        <f t="shared" si="2"/>
        <v>2.3653624856156501</v>
      </c>
      <c r="N31" s="14">
        <v>166845</v>
      </c>
      <c r="O31" s="48">
        <f t="shared" si="3"/>
        <v>95.998273878020711</v>
      </c>
      <c r="P31" s="14">
        <f t="shared" si="4"/>
        <v>170956</v>
      </c>
      <c r="Q31" s="48">
        <f t="shared" si="5"/>
        <v>98.36363636363636</v>
      </c>
      <c r="R31" s="14">
        <v>45832</v>
      </c>
      <c r="S31" s="48">
        <f t="shared" si="6"/>
        <v>26.809237464610774</v>
      </c>
      <c r="T31" s="14">
        <v>25495</v>
      </c>
      <c r="U31" s="14">
        <v>6890</v>
      </c>
      <c r="V31" s="14">
        <v>6485</v>
      </c>
      <c r="W31" s="14">
        <v>6962</v>
      </c>
      <c r="X31" s="14">
        <v>20077</v>
      </c>
      <c r="Y31" s="48">
        <f t="shared" si="7"/>
        <v>43.805637982195847</v>
      </c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ht="15.75" customHeight="1" x14ac:dyDescent="0.25">
      <c r="A32" s="14" t="s">
        <v>164</v>
      </c>
      <c r="B32" s="14">
        <v>3943400570</v>
      </c>
      <c r="C32" s="14">
        <v>19521785</v>
      </c>
      <c r="D32" s="14">
        <v>19065660</v>
      </c>
      <c r="E32" s="48">
        <f t="shared" si="0"/>
        <v>97.663507717147795</v>
      </c>
      <c r="F32" s="14">
        <v>177272</v>
      </c>
      <c r="G32" s="14" t="s">
        <v>550</v>
      </c>
      <c r="H32" s="17"/>
      <c r="I32" s="14">
        <v>174209</v>
      </c>
      <c r="J32" s="48">
        <f t="shared" si="1"/>
        <v>98.272146757525164</v>
      </c>
      <c r="K32" s="49">
        <v>0.97699999999999998</v>
      </c>
      <c r="L32" s="14">
        <v>4086</v>
      </c>
      <c r="M32" s="48">
        <f t="shared" si="2"/>
        <v>2.3454586158005615</v>
      </c>
      <c r="N32" s="14">
        <v>166683</v>
      </c>
      <c r="O32" s="48">
        <f t="shared" si="3"/>
        <v>95.679901727235674</v>
      </c>
      <c r="P32" s="14">
        <f t="shared" si="4"/>
        <v>170769</v>
      </c>
      <c r="Q32" s="48">
        <f t="shared" si="5"/>
        <v>98.02536034303624</v>
      </c>
      <c r="R32" s="14">
        <v>47350</v>
      </c>
      <c r="S32" s="48">
        <f t="shared" si="6"/>
        <v>27.727514947092267</v>
      </c>
      <c r="T32" s="14">
        <v>25903</v>
      </c>
      <c r="U32" s="14">
        <v>7401</v>
      </c>
      <c r="V32" s="14">
        <v>6561</v>
      </c>
      <c r="W32" s="14">
        <v>7485</v>
      </c>
      <c r="X32" s="14">
        <v>21179</v>
      </c>
      <c r="Y32" s="48">
        <f t="shared" si="7"/>
        <v>44.7286166842661</v>
      </c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ht="15.75" customHeight="1" x14ac:dyDescent="0.25">
      <c r="A33" s="14" t="s">
        <v>168</v>
      </c>
      <c r="B33" s="14">
        <v>3889770176</v>
      </c>
      <c r="C33" s="14">
        <v>19256288</v>
      </c>
      <c r="D33" s="14">
        <v>18939318</v>
      </c>
      <c r="E33" s="48">
        <f t="shared" si="0"/>
        <v>98.353940281740691</v>
      </c>
      <c r="F33" s="14">
        <v>165467</v>
      </c>
      <c r="G33" s="14" t="s">
        <v>551</v>
      </c>
      <c r="H33" s="17"/>
      <c r="I33" s="14">
        <v>158918</v>
      </c>
      <c r="J33" s="48">
        <f t="shared" si="1"/>
        <v>96.042111115811608</v>
      </c>
      <c r="K33" s="49">
        <v>0.97050000000000003</v>
      </c>
      <c r="L33" s="14">
        <v>3695</v>
      </c>
      <c r="M33" s="48">
        <f t="shared" si="2"/>
        <v>2.3250984784605895</v>
      </c>
      <c r="N33" s="14">
        <v>151726</v>
      </c>
      <c r="O33" s="48">
        <f t="shared" si="3"/>
        <v>95.474395600246666</v>
      </c>
      <c r="P33" s="14">
        <f t="shared" si="4"/>
        <v>155421</v>
      </c>
      <c r="Q33" s="48">
        <f t="shared" si="5"/>
        <v>97.799494078707255</v>
      </c>
      <c r="R33" s="14">
        <v>43849</v>
      </c>
      <c r="S33" s="48">
        <f t="shared" si="6"/>
        <v>28.213047142921482</v>
      </c>
      <c r="T33" s="14">
        <v>19817</v>
      </c>
      <c r="U33" s="14">
        <v>9315</v>
      </c>
      <c r="V33" s="14">
        <v>6595</v>
      </c>
      <c r="W33" s="14">
        <v>8122</v>
      </c>
      <c r="X33" s="14">
        <v>20380</v>
      </c>
      <c r="Y33" s="48">
        <f t="shared" si="7"/>
        <v>46.477684781865037</v>
      </c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</row>
    <row r="34" spans="1:45" ht="15.75" customHeight="1" x14ac:dyDescent="0.25">
      <c r="A34" s="14" t="s">
        <v>176</v>
      </c>
      <c r="B34" s="14">
        <v>3511911198</v>
      </c>
      <c r="C34" s="14">
        <v>17385699</v>
      </c>
      <c r="D34" s="14">
        <v>17109707</v>
      </c>
      <c r="E34" s="48">
        <f t="shared" si="0"/>
        <v>98.412534347914331</v>
      </c>
      <c r="F34" s="14">
        <v>210316</v>
      </c>
      <c r="G34" s="14" t="s">
        <v>552</v>
      </c>
      <c r="H34" s="17"/>
      <c r="I34" s="14">
        <v>202936</v>
      </c>
      <c r="J34" s="48">
        <f t="shared" si="1"/>
        <v>96.490994503509015</v>
      </c>
      <c r="K34" s="49">
        <v>0.95820000000000005</v>
      </c>
      <c r="L34" s="14">
        <v>4180</v>
      </c>
      <c r="M34" s="48">
        <f t="shared" si="2"/>
        <v>2.05976268380179</v>
      </c>
      <c r="N34" s="14">
        <v>194766</v>
      </c>
      <c r="O34" s="48">
        <f t="shared" si="3"/>
        <v>95.974100208932867</v>
      </c>
      <c r="P34" s="14">
        <f t="shared" si="4"/>
        <v>198946</v>
      </c>
      <c r="Q34" s="48">
        <f t="shared" si="5"/>
        <v>98.03386289273466</v>
      </c>
      <c r="R34" s="14">
        <v>48367</v>
      </c>
      <c r="S34" s="48">
        <f t="shared" si="6"/>
        <v>24.311622249253567</v>
      </c>
      <c r="T34" s="14">
        <v>22229</v>
      </c>
      <c r="U34" s="14">
        <v>9482</v>
      </c>
      <c r="V34" s="14">
        <v>7496</v>
      </c>
      <c r="W34" s="14">
        <v>9160</v>
      </c>
      <c r="X34" s="14">
        <v>21474</v>
      </c>
      <c r="Y34" s="48">
        <f t="shared" si="7"/>
        <v>44.398039985940827</v>
      </c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</row>
    <row r="35" spans="1:45" ht="15.75" customHeight="1" x14ac:dyDescent="0.25">
      <c r="A35" s="14" t="s">
        <v>180</v>
      </c>
      <c r="B35" s="14">
        <v>4455520060</v>
      </c>
      <c r="C35" s="14">
        <v>22057030</v>
      </c>
      <c r="D35" s="14">
        <v>21685958</v>
      </c>
      <c r="E35" s="48">
        <f t="shared" si="0"/>
        <v>98.317670148700884</v>
      </c>
      <c r="F35" s="14">
        <v>232315</v>
      </c>
      <c r="G35" s="14" t="s">
        <v>553</v>
      </c>
      <c r="H35" s="17"/>
      <c r="I35" s="14">
        <v>223594</v>
      </c>
      <c r="J35" s="48">
        <f t="shared" si="1"/>
        <v>96.246045240298727</v>
      </c>
      <c r="K35" s="49">
        <v>0.96719999999999995</v>
      </c>
      <c r="L35" s="14">
        <v>4078</v>
      </c>
      <c r="M35" s="48">
        <f t="shared" si="2"/>
        <v>1.8238414268719199</v>
      </c>
      <c r="N35" s="14">
        <v>215123</v>
      </c>
      <c r="O35" s="48">
        <f t="shared" si="3"/>
        <v>96.211436800629713</v>
      </c>
      <c r="P35" s="14">
        <f t="shared" si="4"/>
        <v>219201</v>
      </c>
      <c r="Q35" s="48">
        <f t="shared" si="5"/>
        <v>98.035278227501635</v>
      </c>
      <c r="R35" s="14">
        <v>51117</v>
      </c>
      <c r="S35" s="48">
        <f t="shared" si="6"/>
        <v>23.319692884612753</v>
      </c>
      <c r="T35" s="14">
        <v>23330</v>
      </c>
      <c r="U35" s="14">
        <v>10360</v>
      </c>
      <c r="V35" s="14">
        <v>7035</v>
      </c>
      <c r="W35" s="14">
        <v>10392</v>
      </c>
      <c r="X35" s="14">
        <v>22905</v>
      </c>
      <c r="Y35" s="48">
        <f t="shared" si="7"/>
        <v>44.808967662421509</v>
      </c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</row>
    <row r="36" spans="1:45" ht="15.75" customHeight="1" x14ac:dyDescent="0.25">
      <c r="A36" s="14" t="s">
        <v>184</v>
      </c>
      <c r="B36" s="14">
        <v>3891177308</v>
      </c>
      <c r="C36" s="14">
        <v>19263254</v>
      </c>
      <c r="D36" s="14">
        <v>19014845</v>
      </c>
      <c r="E36" s="48">
        <f t="shared" si="0"/>
        <v>98.710451515616199</v>
      </c>
      <c r="F36" s="14">
        <v>211259</v>
      </c>
      <c r="G36" s="14" t="s">
        <v>554</v>
      </c>
      <c r="H36" s="17"/>
      <c r="I36" s="14">
        <v>205142</v>
      </c>
      <c r="J36" s="48">
        <f t="shared" si="1"/>
        <v>97.104502056717109</v>
      </c>
      <c r="K36" s="49">
        <v>0.97430000000000005</v>
      </c>
      <c r="L36" s="14">
        <v>4298</v>
      </c>
      <c r="M36" s="48">
        <f t="shared" si="2"/>
        <v>2.0951341022316248</v>
      </c>
      <c r="N36" s="14">
        <v>196986</v>
      </c>
      <c r="O36" s="48">
        <f t="shared" si="3"/>
        <v>96.024217371381766</v>
      </c>
      <c r="P36" s="14">
        <f t="shared" si="4"/>
        <v>201284</v>
      </c>
      <c r="Q36" s="48">
        <f t="shared" si="5"/>
        <v>98.119351473613406</v>
      </c>
      <c r="R36" s="14">
        <v>53765</v>
      </c>
      <c r="S36" s="48">
        <f t="shared" si="6"/>
        <v>26.711015281890266</v>
      </c>
      <c r="T36" s="14">
        <v>27861</v>
      </c>
      <c r="U36" s="14">
        <v>10856</v>
      </c>
      <c r="V36" s="14">
        <v>6803</v>
      </c>
      <c r="W36" s="14">
        <v>8245</v>
      </c>
      <c r="X36" s="14">
        <v>22294</v>
      </c>
      <c r="Y36" s="48">
        <f t="shared" si="7"/>
        <v>41.465637496512606</v>
      </c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</row>
    <row r="37" spans="1:45" ht="15.75" customHeight="1" x14ac:dyDescent="0.25">
      <c r="A37" s="14" t="s">
        <v>191</v>
      </c>
      <c r="B37" s="14">
        <v>3461401502</v>
      </c>
      <c r="C37" s="14">
        <v>17135651</v>
      </c>
      <c r="D37" s="14">
        <v>16885143</v>
      </c>
      <c r="E37" s="48">
        <f t="shared" ref="E37:E68" si="8">D37/C37*100</f>
        <v>98.538088806780664</v>
      </c>
      <c r="F37" s="14">
        <v>204123</v>
      </c>
      <c r="G37" s="14" t="s">
        <v>555</v>
      </c>
      <c r="H37" s="17"/>
      <c r="I37" s="14">
        <v>198815</v>
      </c>
      <c r="J37" s="48">
        <f t="shared" ref="J37:J68" si="9">I37/F37*100</f>
        <v>97.399607099640903</v>
      </c>
      <c r="K37" s="49">
        <v>0.96450000000000002</v>
      </c>
      <c r="L37" s="14">
        <v>4241</v>
      </c>
      <c r="M37" s="48">
        <f t="shared" ref="M37:M68" si="10">L37/I37*100</f>
        <v>2.1331388476724595</v>
      </c>
      <c r="N37" s="14">
        <v>191057</v>
      </c>
      <c r="O37" s="48">
        <f t="shared" ref="O37:O68" si="11">N37/I37*100</f>
        <v>96.097879938636424</v>
      </c>
      <c r="P37" s="14">
        <f t="shared" ref="P37:P68" si="12">N37+L37</f>
        <v>195298</v>
      </c>
      <c r="Q37" s="48">
        <f t="shared" ref="Q37:Q68" si="13">P37/I37*100</f>
        <v>98.23101878630888</v>
      </c>
      <c r="R37" s="14">
        <v>50349</v>
      </c>
      <c r="S37" s="48">
        <f t="shared" ref="S37:S68" si="14">R37/P37*100</f>
        <v>25.780601951888908</v>
      </c>
      <c r="T37" s="14">
        <v>25269</v>
      </c>
      <c r="U37" s="14">
        <v>9699</v>
      </c>
      <c r="V37" s="14">
        <v>7121</v>
      </c>
      <c r="W37" s="14">
        <v>8260</v>
      </c>
      <c r="X37" s="14">
        <v>22676</v>
      </c>
      <c r="Y37" s="48">
        <f t="shared" ref="Y37:Y68" si="15">X37/R37*100</f>
        <v>45.037637291703909</v>
      </c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</row>
    <row r="38" spans="1:45" ht="15.75" customHeight="1" x14ac:dyDescent="0.25">
      <c r="A38" s="14" t="s">
        <v>195</v>
      </c>
      <c r="B38" s="14">
        <v>3992491418</v>
      </c>
      <c r="C38" s="14">
        <v>19764809</v>
      </c>
      <c r="D38" s="14">
        <v>19458008</v>
      </c>
      <c r="E38" s="48">
        <f t="shared" si="8"/>
        <v>98.447741134255324</v>
      </c>
      <c r="F38" s="14">
        <v>235814</v>
      </c>
      <c r="G38" s="14" t="s">
        <v>556</v>
      </c>
      <c r="H38" s="17"/>
      <c r="I38" s="14">
        <v>229106</v>
      </c>
      <c r="J38" s="48">
        <f t="shared" si="9"/>
        <v>97.155385176452626</v>
      </c>
      <c r="K38" s="49">
        <v>0.95760000000000001</v>
      </c>
      <c r="L38" s="14">
        <v>4534</v>
      </c>
      <c r="M38" s="48">
        <f t="shared" si="10"/>
        <v>1.9789966216511135</v>
      </c>
      <c r="N38" s="14">
        <v>220136</v>
      </c>
      <c r="O38" s="48">
        <f t="shared" si="11"/>
        <v>96.08478171675992</v>
      </c>
      <c r="P38" s="14">
        <f t="shared" si="12"/>
        <v>224670</v>
      </c>
      <c r="Q38" s="48">
        <f t="shared" si="13"/>
        <v>98.063778338411041</v>
      </c>
      <c r="R38" s="14">
        <v>54174</v>
      </c>
      <c r="S38" s="48">
        <f t="shared" si="14"/>
        <v>24.112698624649486</v>
      </c>
      <c r="T38" s="14">
        <v>27299</v>
      </c>
      <c r="U38" s="14">
        <v>10616</v>
      </c>
      <c r="V38" s="14">
        <v>7325</v>
      </c>
      <c r="W38" s="14">
        <v>8934</v>
      </c>
      <c r="X38" s="14">
        <v>23044</v>
      </c>
      <c r="Y38" s="48">
        <f t="shared" si="15"/>
        <v>42.537010373980138</v>
      </c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</row>
    <row r="39" spans="1:45" ht="15.75" customHeight="1" x14ac:dyDescent="0.25">
      <c r="A39" s="14" t="s">
        <v>199</v>
      </c>
      <c r="B39" s="14">
        <v>4168541488</v>
      </c>
      <c r="C39" s="14">
        <v>20636344</v>
      </c>
      <c r="D39" s="14">
        <v>20188385</v>
      </c>
      <c r="E39" s="48">
        <f t="shared" si="8"/>
        <v>97.829271502742927</v>
      </c>
      <c r="F39" s="14">
        <v>142270</v>
      </c>
      <c r="G39" s="14" t="s">
        <v>557</v>
      </c>
      <c r="H39" s="51">
        <v>0.89400000000000002</v>
      </c>
      <c r="I39" s="14">
        <v>139589</v>
      </c>
      <c r="J39" s="48">
        <f t="shared" si="9"/>
        <v>98.115554930765441</v>
      </c>
      <c r="K39" s="49">
        <v>0.97740000000000005</v>
      </c>
      <c r="L39" s="14">
        <v>3622</v>
      </c>
      <c r="M39" s="48">
        <f t="shared" si="10"/>
        <v>2.5947603321178603</v>
      </c>
      <c r="N39" s="14">
        <v>133203</v>
      </c>
      <c r="O39" s="48">
        <f t="shared" si="11"/>
        <v>95.425140949501753</v>
      </c>
      <c r="P39" s="14">
        <f t="shared" si="12"/>
        <v>136825</v>
      </c>
      <c r="Q39" s="48">
        <f t="shared" si="13"/>
        <v>98.01990128161961</v>
      </c>
      <c r="R39" s="14">
        <v>44090</v>
      </c>
      <c r="S39" s="48">
        <f t="shared" si="14"/>
        <v>32.223643340032886</v>
      </c>
      <c r="T39" s="14">
        <v>22595</v>
      </c>
      <c r="U39" s="14">
        <v>7586</v>
      </c>
      <c r="V39" s="14">
        <v>5824</v>
      </c>
      <c r="W39" s="14">
        <v>8085</v>
      </c>
      <c r="X39" s="14">
        <v>22170</v>
      </c>
      <c r="Y39" s="48">
        <f t="shared" si="15"/>
        <v>50.28351100022681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.75" customHeight="1" x14ac:dyDescent="0.25">
      <c r="A40" s="14" t="s">
        <v>206</v>
      </c>
      <c r="B40" s="14">
        <v>3639855574</v>
      </c>
      <c r="C40" s="14">
        <v>18019087</v>
      </c>
      <c r="D40" s="14">
        <v>17738987</v>
      </c>
      <c r="E40" s="48">
        <f t="shared" si="8"/>
        <v>98.445537223944811</v>
      </c>
      <c r="F40" s="14">
        <v>160262</v>
      </c>
      <c r="G40" s="14" t="s">
        <v>558</v>
      </c>
      <c r="H40" s="17"/>
      <c r="I40" s="14">
        <v>154688</v>
      </c>
      <c r="J40" s="48">
        <f t="shared" si="9"/>
        <v>96.521945314547423</v>
      </c>
      <c r="K40" s="49">
        <v>0.96199999999999997</v>
      </c>
      <c r="L40" s="14">
        <v>3578</v>
      </c>
      <c r="M40" s="48">
        <f t="shared" si="10"/>
        <v>2.3130430285477863</v>
      </c>
      <c r="N40" s="14">
        <v>148013</v>
      </c>
      <c r="O40" s="48">
        <f t="shared" si="11"/>
        <v>95.684862432767886</v>
      </c>
      <c r="P40" s="14">
        <f t="shared" si="12"/>
        <v>151591</v>
      </c>
      <c r="Q40" s="48">
        <f t="shared" si="13"/>
        <v>97.997905461315682</v>
      </c>
      <c r="R40" s="14">
        <v>40947</v>
      </c>
      <c r="S40" s="48">
        <f t="shared" si="14"/>
        <v>27.011498044079136</v>
      </c>
      <c r="T40" s="14">
        <v>18724</v>
      </c>
      <c r="U40" s="14">
        <v>8693</v>
      </c>
      <c r="V40" s="14">
        <v>5893</v>
      </c>
      <c r="W40" s="14">
        <v>7637</v>
      </c>
      <c r="X40" s="14">
        <v>19576</v>
      </c>
      <c r="Y40" s="48">
        <f t="shared" si="15"/>
        <v>47.808142232642197</v>
      </c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ht="15.75" customHeight="1" x14ac:dyDescent="0.25">
      <c r="A41" s="14" t="s">
        <v>213</v>
      </c>
      <c r="B41" s="14">
        <v>3772605732</v>
      </c>
      <c r="C41" s="14">
        <v>18676266</v>
      </c>
      <c r="D41" s="14">
        <v>18411632</v>
      </c>
      <c r="E41" s="48">
        <f t="shared" si="8"/>
        <v>98.58304652546714</v>
      </c>
      <c r="F41" s="14">
        <v>217833</v>
      </c>
      <c r="G41" s="14" t="s">
        <v>559</v>
      </c>
      <c r="H41" s="17"/>
      <c r="I41" s="14">
        <v>210275</v>
      </c>
      <c r="J41" s="48">
        <f t="shared" si="9"/>
        <v>96.530369595056769</v>
      </c>
      <c r="K41" s="49">
        <v>0.9587</v>
      </c>
      <c r="L41" s="14">
        <v>4140</v>
      </c>
      <c r="M41" s="48">
        <f t="shared" si="10"/>
        <v>1.9688503150636072</v>
      </c>
      <c r="N41" s="14">
        <v>201889</v>
      </c>
      <c r="O41" s="48">
        <f t="shared" si="11"/>
        <v>96.011889192723814</v>
      </c>
      <c r="P41" s="14">
        <f t="shared" si="12"/>
        <v>206029</v>
      </c>
      <c r="Q41" s="48">
        <f t="shared" si="13"/>
        <v>97.980739507787419</v>
      </c>
      <c r="R41" s="14">
        <v>50034</v>
      </c>
      <c r="S41" s="48">
        <f t="shared" si="14"/>
        <v>24.284930762174255</v>
      </c>
      <c r="T41" s="14">
        <v>23837</v>
      </c>
      <c r="U41" s="14">
        <v>10174</v>
      </c>
      <c r="V41" s="14">
        <v>6999</v>
      </c>
      <c r="W41" s="14">
        <v>9024</v>
      </c>
      <c r="X41" s="14">
        <v>21798</v>
      </c>
      <c r="Y41" s="48">
        <f t="shared" si="15"/>
        <v>43.566374865091738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ht="15.75" customHeight="1" x14ac:dyDescent="0.25">
      <c r="A42" s="14" t="s">
        <v>217</v>
      </c>
      <c r="B42" s="14">
        <v>3451743680</v>
      </c>
      <c r="C42" s="14">
        <v>17087840</v>
      </c>
      <c r="D42" s="14">
        <v>16816553</v>
      </c>
      <c r="E42" s="48">
        <f t="shared" si="8"/>
        <v>98.412397353907807</v>
      </c>
      <c r="F42" s="14">
        <v>262008</v>
      </c>
      <c r="G42" s="14" t="s">
        <v>560</v>
      </c>
      <c r="H42" s="17"/>
      <c r="I42" s="14">
        <v>256898</v>
      </c>
      <c r="J42" s="48">
        <f t="shared" si="9"/>
        <v>98.049677872431374</v>
      </c>
      <c r="K42" s="49">
        <v>0.91800000000000004</v>
      </c>
      <c r="L42" s="14">
        <v>3311</v>
      </c>
      <c r="M42" s="48">
        <f t="shared" si="10"/>
        <v>1.2888383716494485</v>
      </c>
      <c r="N42" s="14">
        <v>246819</v>
      </c>
      <c r="O42" s="48">
        <f t="shared" si="11"/>
        <v>96.076652990681126</v>
      </c>
      <c r="P42" s="14">
        <f t="shared" si="12"/>
        <v>250130</v>
      </c>
      <c r="Q42" s="48">
        <f t="shared" si="13"/>
        <v>97.365491362330573</v>
      </c>
      <c r="R42" s="14">
        <v>48925</v>
      </c>
      <c r="S42" s="48">
        <f t="shared" si="14"/>
        <v>19.55982888897773</v>
      </c>
      <c r="T42" s="14">
        <v>15936</v>
      </c>
      <c r="U42" s="14">
        <v>11074</v>
      </c>
      <c r="V42" s="14">
        <v>6828</v>
      </c>
      <c r="W42" s="14">
        <v>15087</v>
      </c>
      <c r="X42" s="14">
        <v>29579</v>
      </c>
      <c r="Y42" s="48">
        <f t="shared" si="15"/>
        <v>60.457843638221767</v>
      </c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</row>
    <row r="43" spans="1:45" ht="15.75" customHeight="1" x14ac:dyDescent="0.25">
      <c r="A43" s="14" t="s">
        <v>221</v>
      </c>
      <c r="B43" s="14">
        <v>3559845192</v>
      </c>
      <c r="C43" s="14">
        <v>17622996</v>
      </c>
      <c r="D43" s="14">
        <v>17291676</v>
      </c>
      <c r="E43" s="48">
        <f t="shared" si="8"/>
        <v>98.119956447813976</v>
      </c>
      <c r="F43" s="14">
        <v>132563</v>
      </c>
      <c r="G43" s="14" t="s">
        <v>561</v>
      </c>
      <c r="H43" s="17"/>
      <c r="I43" s="14">
        <v>129703</v>
      </c>
      <c r="J43" s="48">
        <f t="shared" si="9"/>
        <v>97.842535247391808</v>
      </c>
      <c r="K43" s="49">
        <v>0.98060000000000003</v>
      </c>
      <c r="L43" s="14">
        <v>3451</v>
      </c>
      <c r="M43" s="48">
        <f t="shared" si="10"/>
        <v>2.6606940471693021</v>
      </c>
      <c r="N43" s="14">
        <v>123620</v>
      </c>
      <c r="O43" s="48">
        <f t="shared" si="11"/>
        <v>95.310054509147818</v>
      </c>
      <c r="P43" s="14">
        <f t="shared" si="12"/>
        <v>127071</v>
      </c>
      <c r="Q43" s="48">
        <f t="shared" si="13"/>
        <v>97.970748556317119</v>
      </c>
      <c r="R43" s="14">
        <v>40163</v>
      </c>
      <c r="S43" s="48">
        <f t="shared" si="14"/>
        <v>31.606739539312667</v>
      </c>
      <c r="T43" s="14">
        <v>19136</v>
      </c>
      <c r="U43" s="14">
        <v>8182</v>
      </c>
      <c r="V43" s="14">
        <v>5247</v>
      </c>
      <c r="W43" s="14">
        <v>7598</v>
      </c>
      <c r="X43" s="14">
        <v>20442</v>
      </c>
      <c r="Y43" s="48">
        <f t="shared" si="15"/>
        <v>50.89759231133133</v>
      </c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</row>
    <row r="44" spans="1:45" ht="15.75" customHeight="1" x14ac:dyDescent="0.25">
      <c r="A44" s="14" t="s">
        <v>228</v>
      </c>
      <c r="B44" s="14">
        <v>3880260824</v>
      </c>
      <c r="C44" s="14">
        <v>19209212</v>
      </c>
      <c r="D44" s="14">
        <v>18825589</v>
      </c>
      <c r="E44" s="48">
        <f t="shared" si="8"/>
        <v>98.002921723181572</v>
      </c>
      <c r="F44" s="14">
        <v>152410</v>
      </c>
      <c r="G44" s="14" t="s">
        <v>562</v>
      </c>
      <c r="H44" s="17"/>
      <c r="I44" s="14">
        <v>149182</v>
      </c>
      <c r="J44" s="48">
        <f t="shared" si="9"/>
        <v>97.882028738271771</v>
      </c>
      <c r="K44" s="49">
        <v>0.98060000000000003</v>
      </c>
      <c r="L44" s="14">
        <v>3768</v>
      </c>
      <c r="M44" s="48">
        <f t="shared" si="10"/>
        <v>2.5257738869300583</v>
      </c>
      <c r="N44" s="14">
        <v>142460</v>
      </c>
      <c r="O44" s="48">
        <f t="shared" si="11"/>
        <v>95.49409446179834</v>
      </c>
      <c r="P44" s="14">
        <f t="shared" si="12"/>
        <v>146228</v>
      </c>
      <c r="Q44" s="48">
        <f t="shared" si="13"/>
        <v>98.019868348728394</v>
      </c>
      <c r="R44" s="14">
        <v>44901</v>
      </c>
      <c r="S44" s="48">
        <f t="shared" si="14"/>
        <v>30.706157507454112</v>
      </c>
      <c r="T44" s="14">
        <v>24405</v>
      </c>
      <c r="U44" s="14">
        <v>7705</v>
      </c>
      <c r="V44" s="14">
        <v>5808</v>
      </c>
      <c r="W44" s="14">
        <v>6983</v>
      </c>
      <c r="X44" s="14">
        <v>20901</v>
      </c>
      <c r="Y44" s="48">
        <f t="shared" si="15"/>
        <v>46.549074630854548</v>
      </c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</row>
    <row r="45" spans="1:45" ht="15.75" customHeight="1" x14ac:dyDescent="0.25">
      <c r="A45" s="14" t="s">
        <v>232</v>
      </c>
      <c r="B45" s="14">
        <v>4732618206</v>
      </c>
      <c r="C45" s="14">
        <v>23428803</v>
      </c>
      <c r="D45" s="14">
        <v>23119524</v>
      </c>
      <c r="E45" s="48">
        <f t="shared" si="8"/>
        <v>98.679919755183391</v>
      </c>
      <c r="F45" s="14">
        <v>191868</v>
      </c>
      <c r="G45" s="14" t="s">
        <v>563</v>
      </c>
      <c r="H45" s="17"/>
      <c r="I45" s="14">
        <v>184400</v>
      </c>
      <c r="J45" s="48">
        <f t="shared" si="9"/>
        <v>96.107740738424326</v>
      </c>
      <c r="K45" s="49">
        <v>0.98080000000000001</v>
      </c>
      <c r="L45" s="14">
        <v>3534</v>
      </c>
      <c r="M45" s="48">
        <f t="shared" si="10"/>
        <v>1.9164859002169199</v>
      </c>
      <c r="N45" s="14">
        <v>177631</v>
      </c>
      <c r="O45" s="48">
        <f t="shared" si="11"/>
        <v>96.329175704989154</v>
      </c>
      <c r="P45" s="14">
        <f t="shared" si="12"/>
        <v>181165</v>
      </c>
      <c r="Q45" s="48">
        <f t="shared" si="13"/>
        <v>98.245661605206067</v>
      </c>
      <c r="R45" s="14">
        <v>45994</v>
      </c>
      <c r="S45" s="48">
        <f t="shared" si="14"/>
        <v>25.38790605249358</v>
      </c>
      <c r="T45" s="14">
        <v>20515</v>
      </c>
      <c r="U45" s="14">
        <v>10068</v>
      </c>
      <c r="V45" s="14">
        <v>6171</v>
      </c>
      <c r="W45" s="14">
        <v>9240</v>
      </c>
      <c r="X45" s="14">
        <v>21551</v>
      </c>
      <c r="Y45" s="48">
        <f t="shared" si="15"/>
        <v>46.856111666739139</v>
      </c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</row>
    <row r="46" spans="1:45" ht="15.75" customHeight="1" x14ac:dyDescent="0.25">
      <c r="A46" s="14" t="s">
        <v>237</v>
      </c>
      <c r="B46" s="14">
        <v>4760194640</v>
      </c>
      <c r="C46" s="14">
        <v>23565320</v>
      </c>
      <c r="D46" s="14">
        <v>23178828</v>
      </c>
      <c r="E46" s="48">
        <f t="shared" si="8"/>
        <v>98.359911938390823</v>
      </c>
      <c r="F46" s="14">
        <v>223823</v>
      </c>
      <c r="G46" s="14" t="s">
        <v>564</v>
      </c>
      <c r="H46" s="17"/>
      <c r="I46" s="14">
        <v>216040</v>
      </c>
      <c r="J46" s="48">
        <f t="shared" si="9"/>
        <v>96.522698739629092</v>
      </c>
      <c r="K46" s="49">
        <v>0.97460000000000002</v>
      </c>
      <c r="L46" s="14">
        <v>3763</v>
      </c>
      <c r="M46" s="48">
        <f t="shared" si="10"/>
        <v>1.7418070727643029</v>
      </c>
      <c r="N46" s="14">
        <v>204960</v>
      </c>
      <c r="O46" s="48">
        <f t="shared" si="11"/>
        <v>94.871320125902614</v>
      </c>
      <c r="P46" s="14">
        <f t="shared" si="12"/>
        <v>208723</v>
      </c>
      <c r="Q46" s="48">
        <f t="shared" si="13"/>
        <v>96.613127198666916</v>
      </c>
      <c r="R46" s="14">
        <v>50060</v>
      </c>
      <c r="S46" s="48">
        <f t="shared" si="14"/>
        <v>23.983940437805128</v>
      </c>
      <c r="T46" s="14">
        <v>22247</v>
      </c>
      <c r="U46" s="14">
        <v>11672</v>
      </c>
      <c r="V46" s="14">
        <v>6340</v>
      </c>
      <c r="W46" s="14">
        <v>9801</v>
      </c>
      <c r="X46" s="14">
        <v>21829</v>
      </c>
      <c r="Y46" s="48">
        <f t="shared" si="15"/>
        <v>43.605673192169398</v>
      </c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</row>
    <row r="47" spans="1:45" ht="15.75" customHeight="1" x14ac:dyDescent="0.25">
      <c r="A47" s="14" t="s">
        <v>246</v>
      </c>
      <c r="B47" s="14">
        <v>4805001472</v>
      </c>
      <c r="C47" s="14">
        <v>23787136</v>
      </c>
      <c r="D47" s="14">
        <v>23361997</v>
      </c>
      <c r="E47" s="48">
        <f t="shared" si="8"/>
        <v>98.212735656785242</v>
      </c>
      <c r="F47" s="14">
        <v>277916</v>
      </c>
      <c r="G47" s="14" t="s">
        <v>565</v>
      </c>
      <c r="H47" s="17"/>
      <c r="I47" s="14">
        <v>268701</v>
      </c>
      <c r="J47" s="48">
        <f t="shared" si="9"/>
        <v>96.684249917241189</v>
      </c>
      <c r="K47" s="49">
        <v>0.95450000000000002</v>
      </c>
      <c r="L47" s="14">
        <v>4266</v>
      </c>
      <c r="M47" s="48">
        <f t="shared" si="10"/>
        <v>1.5876383042861768</v>
      </c>
      <c r="N47" s="14">
        <v>258608</v>
      </c>
      <c r="O47" s="48">
        <f t="shared" si="11"/>
        <v>96.243780261331366</v>
      </c>
      <c r="P47" s="14">
        <f t="shared" si="12"/>
        <v>262874</v>
      </c>
      <c r="Q47" s="48">
        <f t="shared" si="13"/>
        <v>97.83141856561754</v>
      </c>
      <c r="R47" s="14">
        <v>59191</v>
      </c>
      <c r="S47" s="48">
        <f t="shared" si="14"/>
        <v>22.516871200651263</v>
      </c>
      <c r="T47" s="14">
        <v>28428</v>
      </c>
      <c r="U47" s="14">
        <v>11646</v>
      </c>
      <c r="V47" s="14">
        <v>7816</v>
      </c>
      <c r="W47" s="14">
        <v>11301</v>
      </c>
      <c r="X47" s="14">
        <v>25894</v>
      </c>
      <c r="Y47" s="48">
        <f t="shared" si="15"/>
        <v>43.746515517561789</v>
      </c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</row>
    <row r="48" spans="1:45" ht="15.75" customHeight="1" x14ac:dyDescent="0.25">
      <c r="A48" s="14" t="s">
        <v>250</v>
      </c>
      <c r="B48" s="14">
        <v>4102395982</v>
      </c>
      <c r="C48" s="14">
        <v>20308891</v>
      </c>
      <c r="D48" s="14">
        <v>20050889</v>
      </c>
      <c r="E48" s="48">
        <f t="shared" si="8"/>
        <v>98.729610592720206</v>
      </c>
      <c r="F48" s="14">
        <v>181377</v>
      </c>
      <c r="G48" s="14" t="s">
        <v>566</v>
      </c>
      <c r="H48" s="17"/>
      <c r="I48" s="14">
        <v>176699</v>
      </c>
      <c r="J48" s="48">
        <f t="shared" si="9"/>
        <v>97.420841672317877</v>
      </c>
      <c r="K48" s="49">
        <v>0.97850000000000004</v>
      </c>
      <c r="L48" s="14">
        <v>3970</v>
      </c>
      <c r="M48" s="48">
        <f t="shared" si="10"/>
        <v>2.246758612103068</v>
      </c>
      <c r="N48" s="14">
        <v>169737</v>
      </c>
      <c r="O48" s="48">
        <f t="shared" si="11"/>
        <v>96.05996638351094</v>
      </c>
      <c r="P48" s="14">
        <f t="shared" si="12"/>
        <v>173707</v>
      </c>
      <c r="Q48" s="48">
        <f t="shared" si="13"/>
        <v>98.306724995614019</v>
      </c>
      <c r="R48" s="14">
        <v>46144</v>
      </c>
      <c r="S48" s="48">
        <f t="shared" si="14"/>
        <v>26.564272021277208</v>
      </c>
      <c r="T48" s="14">
        <v>25314</v>
      </c>
      <c r="U48" s="14">
        <v>7807</v>
      </c>
      <c r="V48" s="14">
        <v>5746</v>
      </c>
      <c r="W48" s="14">
        <v>7277</v>
      </c>
      <c r="X48" s="14">
        <v>19622</v>
      </c>
      <c r="Y48" s="48">
        <f t="shared" si="15"/>
        <v>42.523404993065192</v>
      </c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</row>
    <row r="49" spans="1:45" ht="15.75" customHeight="1" x14ac:dyDescent="0.25">
      <c r="A49" s="14" t="s">
        <v>259</v>
      </c>
      <c r="B49" s="14">
        <v>3225597610</v>
      </c>
      <c r="C49" s="14">
        <v>15968305</v>
      </c>
      <c r="D49" s="14">
        <v>15652303</v>
      </c>
      <c r="E49" s="48">
        <f t="shared" si="8"/>
        <v>98.021067358119723</v>
      </c>
      <c r="F49" s="14">
        <v>126414</v>
      </c>
      <c r="G49" s="14" t="s">
        <v>567</v>
      </c>
      <c r="H49" s="17"/>
      <c r="I49" s="14">
        <v>123022</v>
      </c>
      <c r="J49" s="48">
        <f t="shared" si="9"/>
        <v>97.316752891293689</v>
      </c>
      <c r="K49" s="49">
        <v>0.97399999999999998</v>
      </c>
      <c r="L49" s="14">
        <v>3386</v>
      </c>
      <c r="M49" s="48">
        <f t="shared" si="10"/>
        <v>2.7523532376322937</v>
      </c>
      <c r="N49" s="14">
        <v>117385</v>
      </c>
      <c r="O49" s="48">
        <f t="shared" si="11"/>
        <v>95.417892734632829</v>
      </c>
      <c r="P49" s="14">
        <f t="shared" si="12"/>
        <v>120771</v>
      </c>
      <c r="Q49" s="48">
        <f t="shared" si="13"/>
        <v>98.170245972265121</v>
      </c>
      <c r="R49" s="14">
        <v>37598</v>
      </c>
      <c r="S49" s="48">
        <f t="shared" si="14"/>
        <v>31.131645842130972</v>
      </c>
      <c r="T49" s="14">
        <v>16687</v>
      </c>
      <c r="U49" s="14">
        <v>7507</v>
      </c>
      <c r="V49" s="14">
        <v>5134</v>
      </c>
      <c r="W49" s="14">
        <v>8270</v>
      </c>
      <c r="X49" s="14">
        <v>18915</v>
      </c>
      <c r="Y49" s="48">
        <f t="shared" si="15"/>
        <v>50.308527049311138</v>
      </c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</row>
    <row r="50" spans="1:45" ht="15.75" customHeight="1" x14ac:dyDescent="0.25">
      <c r="A50" s="14" t="s">
        <v>263</v>
      </c>
      <c r="B50" s="14">
        <v>3842422184</v>
      </c>
      <c r="C50" s="14">
        <v>19021892</v>
      </c>
      <c r="D50" s="14">
        <v>18657582</v>
      </c>
      <c r="E50" s="48">
        <f t="shared" si="8"/>
        <v>98.08478567747099</v>
      </c>
      <c r="F50" s="14">
        <v>175926</v>
      </c>
      <c r="G50" s="14" t="s">
        <v>568</v>
      </c>
      <c r="H50" s="17"/>
      <c r="I50" s="14">
        <v>171378</v>
      </c>
      <c r="J50" s="48">
        <f t="shared" si="9"/>
        <v>97.414822141127516</v>
      </c>
      <c r="K50" s="49">
        <v>0.97640000000000005</v>
      </c>
      <c r="L50" s="14">
        <v>3779</v>
      </c>
      <c r="M50" s="48">
        <f t="shared" si="10"/>
        <v>2.2050671614793029</v>
      </c>
      <c r="N50" s="14">
        <v>164760</v>
      </c>
      <c r="O50" s="48">
        <f t="shared" si="11"/>
        <v>96.138360816440851</v>
      </c>
      <c r="P50" s="14">
        <f t="shared" si="12"/>
        <v>168539</v>
      </c>
      <c r="Q50" s="48">
        <f t="shared" si="13"/>
        <v>98.343427977920157</v>
      </c>
      <c r="R50" s="14">
        <v>44931</v>
      </c>
      <c r="S50" s="48">
        <f t="shared" si="14"/>
        <v>26.659111540948977</v>
      </c>
      <c r="T50" s="14">
        <v>23301</v>
      </c>
      <c r="U50" s="14">
        <v>8159</v>
      </c>
      <c r="V50" s="14">
        <v>5942</v>
      </c>
      <c r="W50" s="14">
        <v>7529</v>
      </c>
      <c r="X50" s="14">
        <v>19399</v>
      </c>
      <c r="Y50" s="48">
        <f t="shared" si="15"/>
        <v>43.175090694620636</v>
      </c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</row>
    <row r="51" spans="1:45" ht="15.75" customHeight="1" x14ac:dyDescent="0.25">
      <c r="A51" s="14" t="s">
        <v>267</v>
      </c>
      <c r="B51" s="14">
        <v>4015874534</v>
      </c>
      <c r="C51" s="14">
        <v>19880567</v>
      </c>
      <c r="D51" s="14">
        <v>19315662</v>
      </c>
      <c r="E51" s="48">
        <f t="shared" si="8"/>
        <v>97.158506595913479</v>
      </c>
      <c r="F51" s="14">
        <v>208864</v>
      </c>
      <c r="G51" s="14" t="s">
        <v>569</v>
      </c>
      <c r="H51" s="17"/>
      <c r="I51" s="14">
        <v>203882</v>
      </c>
      <c r="J51" s="48">
        <f t="shared" si="9"/>
        <v>97.614715795924624</v>
      </c>
      <c r="K51" s="49">
        <v>0.97519999999999996</v>
      </c>
      <c r="L51" s="14">
        <v>3842</v>
      </c>
      <c r="M51" s="48">
        <f t="shared" si="10"/>
        <v>1.8844233429140385</v>
      </c>
      <c r="N51" s="14">
        <v>195583</v>
      </c>
      <c r="O51" s="48">
        <f t="shared" si="11"/>
        <v>95.92950824496522</v>
      </c>
      <c r="P51" s="14">
        <f t="shared" si="12"/>
        <v>199425</v>
      </c>
      <c r="Q51" s="48">
        <f t="shared" si="13"/>
        <v>97.813931587879267</v>
      </c>
      <c r="R51" s="14">
        <v>50908</v>
      </c>
      <c r="S51" s="48">
        <f t="shared" si="14"/>
        <v>25.527391249843301</v>
      </c>
      <c r="T51" s="14">
        <v>26758</v>
      </c>
      <c r="U51" s="14">
        <v>9427</v>
      </c>
      <c r="V51" s="14">
        <v>6056</v>
      </c>
      <c r="W51" s="14">
        <v>8667</v>
      </c>
      <c r="X51" s="14">
        <v>22753</v>
      </c>
      <c r="Y51" s="48">
        <f t="shared" si="15"/>
        <v>44.694350593227</v>
      </c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</row>
    <row r="52" spans="1:45" ht="15.75" customHeight="1" x14ac:dyDescent="0.25">
      <c r="A52" s="14" t="s">
        <v>272</v>
      </c>
      <c r="B52" s="14">
        <v>3669202336</v>
      </c>
      <c r="C52" s="14">
        <v>18164368</v>
      </c>
      <c r="D52" s="14">
        <v>17633850</v>
      </c>
      <c r="E52" s="48">
        <f t="shared" si="8"/>
        <v>97.079347874916436</v>
      </c>
      <c r="F52" s="14">
        <v>141062</v>
      </c>
      <c r="G52" s="14" t="s">
        <v>570</v>
      </c>
      <c r="H52" s="17"/>
      <c r="I52" s="14">
        <v>137883</v>
      </c>
      <c r="J52" s="48">
        <f t="shared" si="9"/>
        <v>97.74638102394691</v>
      </c>
      <c r="K52" s="49">
        <v>0.97850000000000004</v>
      </c>
      <c r="L52" s="14">
        <v>3231</v>
      </c>
      <c r="M52" s="48">
        <f t="shared" si="10"/>
        <v>2.3432910511085483</v>
      </c>
      <c r="N52" s="14">
        <v>131764</v>
      </c>
      <c r="O52" s="48">
        <f t="shared" si="11"/>
        <v>95.56217952902098</v>
      </c>
      <c r="P52" s="14">
        <f t="shared" si="12"/>
        <v>134995</v>
      </c>
      <c r="Q52" s="48">
        <f t="shared" si="13"/>
        <v>97.905470580129531</v>
      </c>
      <c r="R52" s="14">
        <v>41236</v>
      </c>
      <c r="S52" s="48">
        <f t="shared" si="14"/>
        <v>30.546316530241864</v>
      </c>
      <c r="T52" s="14">
        <v>19024</v>
      </c>
      <c r="U52" s="14">
        <v>8445</v>
      </c>
      <c r="V52" s="14">
        <v>5548</v>
      </c>
      <c r="W52" s="14">
        <v>8219</v>
      </c>
      <c r="X52" s="14">
        <v>20990</v>
      </c>
      <c r="Y52" s="48">
        <f t="shared" si="15"/>
        <v>50.90212435735765</v>
      </c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</row>
    <row r="53" spans="1:45" ht="15.75" customHeight="1" x14ac:dyDescent="0.25">
      <c r="A53" s="14" t="s">
        <v>276</v>
      </c>
      <c r="B53" s="14">
        <v>4060483608</v>
      </c>
      <c r="C53" s="14">
        <v>20101404</v>
      </c>
      <c r="D53" s="14">
        <v>19668472</v>
      </c>
      <c r="E53" s="48">
        <f t="shared" si="8"/>
        <v>97.846259893090064</v>
      </c>
      <c r="F53" s="14">
        <v>151678</v>
      </c>
      <c r="G53" s="14" t="s">
        <v>571</v>
      </c>
      <c r="H53" s="17"/>
      <c r="I53" s="14">
        <v>147981</v>
      </c>
      <c r="J53" s="48">
        <f t="shared" si="9"/>
        <v>97.562599717823289</v>
      </c>
      <c r="K53" s="49">
        <v>0.97929999999999995</v>
      </c>
      <c r="L53" s="14">
        <v>3358</v>
      </c>
      <c r="M53" s="48">
        <f t="shared" si="10"/>
        <v>2.2692102364492741</v>
      </c>
      <c r="N53" s="14">
        <v>141372</v>
      </c>
      <c r="O53" s="48">
        <f t="shared" si="11"/>
        <v>95.533886107000228</v>
      </c>
      <c r="P53" s="14">
        <f t="shared" si="12"/>
        <v>144730</v>
      </c>
      <c r="Q53" s="48">
        <f t="shared" si="13"/>
        <v>97.803096343449496</v>
      </c>
      <c r="R53" s="14">
        <v>42851</v>
      </c>
      <c r="S53" s="48">
        <f t="shared" si="14"/>
        <v>29.607545083949422</v>
      </c>
      <c r="T53" s="14">
        <v>20041</v>
      </c>
      <c r="U53" s="14">
        <v>8353</v>
      </c>
      <c r="V53" s="14">
        <v>5603</v>
      </c>
      <c r="W53" s="14">
        <v>8854</v>
      </c>
      <c r="X53" s="14">
        <v>21322</v>
      </c>
      <c r="Y53" s="48">
        <f t="shared" si="15"/>
        <v>49.758465380037805</v>
      </c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</row>
    <row r="54" spans="1:45" ht="15.75" customHeight="1" x14ac:dyDescent="0.25">
      <c r="A54" s="14" t="s">
        <v>280</v>
      </c>
      <c r="B54" s="14">
        <v>3737983538</v>
      </c>
      <c r="C54" s="14">
        <v>18504869</v>
      </c>
      <c r="D54" s="14">
        <v>18229252</v>
      </c>
      <c r="E54" s="48">
        <f t="shared" si="8"/>
        <v>98.510570380152387</v>
      </c>
      <c r="F54" s="14">
        <v>243612</v>
      </c>
      <c r="G54" s="14" t="s">
        <v>572</v>
      </c>
      <c r="H54" s="17"/>
      <c r="I54" s="14">
        <v>236338</v>
      </c>
      <c r="J54" s="48">
        <f t="shared" si="9"/>
        <v>97.014104395514181</v>
      </c>
      <c r="K54" s="49">
        <v>0.95199999999999996</v>
      </c>
      <c r="L54" s="14">
        <v>4150</v>
      </c>
      <c r="M54" s="48">
        <f t="shared" si="10"/>
        <v>1.7559596848581267</v>
      </c>
      <c r="N54" s="14">
        <v>225780</v>
      </c>
      <c r="O54" s="48">
        <f t="shared" si="11"/>
        <v>95.532669312594678</v>
      </c>
      <c r="P54" s="14">
        <f t="shared" si="12"/>
        <v>229930</v>
      </c>
      <c r="Q54" s="48">
        <f t="shared" si="13"/>
        <v>97.288628997452804</v>
      </c>
      <c r="R54" s="14">
        <v>53326</v>
      </c>
      <c r="S54" s="48">
        <f t="shared" si="14"/>
        <v>23.192275910059585</v>
      </c>
      <c r="T54" s="14">
        <v>25768</v>
      </c>
      <c r="U54" s="14">
        <v>11025</v>
      </c>
      <c r="V54" s="14">
        <v>7166</v>
      </c>
      <c r="W54" s="14">
        <v>9367</v>
      </c>
      <c r="X54" s="14">
        <v>23292</v>
      </c>
      <c r="Y54" s="48">
        <f t="shared" si="15"/>
        <v>43.678505794546751</v>
      </c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</row>
    <row r="55" spans="1:45" ht="15.75" customHeight="1" x14ac:dyDescent="0.25">
      <c r="A55" s="14" t="s">
        <v>288</v>
      </c>
      <c r="B55" s="14">
        <v>4286239212</v>
      </c>
      <c r="C55" s="14">
        <v>21219006</v>
      </c>
      <c r="D55" s="14">
        <v>20902051</v>
      </c>
      <c r="E55" s="48">
        <f t="shared" si="8"/>
        <v>98.506268389763406</v>
      </c>
      <c r="F55" s="14">
        <v>262171</v>
      </c>
      <c r="G55" s="14" t="s">
        <v>573</v>
      </c>
      <c r="H55" s="17"/>
      <c r="I55" s="14">
        <v>254129</v>
      </c>
      <c r="J55" s="48">
        <f t="shared" si="9"/>
        <v>96.932536397999783</v>
      </c>
      <c r="K55" s="49">
        <v>0.96550000000000002</v>
      </c>
      <c r="L55" s="14">
        <v>4404</v>
      </c>
      <c r="M55" s="48">
        <f t="shared" si="10"/>
        <v>1.7329781331528478</v>
      </c>
      <c r="N55" s="14">
        <v>245464</v>
      </c>
      <c r="O55" s="48">
        <f t="shared" si="11"/>
        <v>96.590314367899765</v>
      </c>
      <c r="P55" s="14">
        <f t="shared" si="12"/>
        <v>249868</v>
      </c>
      <c r="Q55" s="48">
        <f t="shared" si="13"/>
        <v>98.32329250105262</v>
      </c>
      <c r="R55" s="14">
        <v>56625</v>
      </c>
      <c r="S55" s="48">
        <f t="shared" si="14"/>
        <v>22.661965517793394</v>
      </c>
      <c r="T55" s="14">
        <v>27868</v>
      </c>
      <c r="U55" s="14">
        <v>11112</v>
      </c>
      <c r="V55" s="14">
        <v>7629</v>
      </c>
      <c r="W55" s="14">
        <v>10016</v>
      </c>
      <c r="X55" s="14">
        <v>23639</v>
      </c>
      <c r="Y55" s="48">
        <f t="shared" si="15"/>
        <v>41.746578366445917</v>
      </c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</row>
    <row r="56" spans="1:45" ht="15.75" customHeight="1" x14ac:dyDescent="0.25">
      <c r="A56" s="14" t="s">
        <v>292</v>
      </c>
      <c r="B56" s="14">
        <v>3092915324</v>
      </c>
      <c r="C56" s="14">
        <v>15311462</v>
      </c>
      <c r="D56" s="14">
        <v>15033365</v>
      </c>
      <c r="E56" s="48">
        <f t="shared" si="8"/>
        <v>98.183733205881978</v>
      </c>
      <c r="F56" s="14">
        <v>186130</v>
      </c>
      <c r="G56" s="14" t="s">
        <v>574</v>
      </c>
      <c r="H56" s="17"/>
      <c r="I56" s="14">
        <v>181022</v>
      </c>
      <c r="J56" s="48">
        <f t="shared" si="9"/>
        <v>97.255681512921072</v>
      </c>
      <c r="K56" s="49">
        <v>0.94489999999999996</v>
      </c>
      <c r="L56" s="14">
        <v>3712</v>
      </c>
      <c r="M56" s="48">
        <f t="shared" si="10"/>
        <v>2.0505794875760959</v>
      </c>
      <c r="N56" s="14">
        <v>173948</v>
      </c>
      <c r="O56" s="48">
        <f t="shared" si="11"/>
        <v>96.092187689894047</v>
      </c>
      <c r="P56" s="14">
        <f t="shared" si="12"/>
        <v>177660</v>
      </c>
      <c r="Q56" s="48">
        <f t="shared" si="13"/>
        <v>98.142767177470148</v>
      </c>
      <c r="R56" s="14">
        <v>45297</v>
      </c>
      <c r="S56" s="48">
        <f t="shared" si="14"/>
        <v>25.49645390070922</v>
      </c>
      <c r="T56" s="14">
        <v>20036</v>
      </c>
      <c r="U56" s="14">
        <v>9536</v>
      </c>
      <c r="V56" s="14">
        <v>6457</v>
      </c>
      <c r="W56" s="14">
        <v>9268</v>
      </c>
      <c r="X56" s="14">
        <v>21629</v>
      </c>
      <c r="Y56" s="48">
        <f t="shared" si="15"/>
        <v>47.74929907057863</v>
      </c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</row>
    <row r="57" spans="1:45" ht="15.75" customHeight="1" x14ac:dyDescent="0.25">
      <c r="A57" s="14" t="s">
        <v>299</v>
      </c>
      <c r="B57" s="14">
        <v>3729345614</v>
      </c>
      <c r="C57" s="14">
        <v>18462107</v>
      </c>
      <c r="D57" s="14">
        <v>18210240</v>
      </c>
      <c r="E57" s="48">
        <f t="shared" si="8"/>
        <v>98.635762429499522</v>
      </c>
      <c r="F57" s="14">
        <v>246459</v>
      </c>
      <c r="G57" s="14" t="s">
        <v>575</v>
      </c>
      <c r="H57" s="17"/>
      <c r="I57" s="14">
        <v>239446</v>
      </c>
      <c r="J57" s="48">
        <f t="shared" si="9"/>
        <v>97.154496285386202</v>
      </c>
      <c r="K57" s="49">
        <v>0.96930000000000005</v>
      </c>
      <c r="L57" s="14">
        <v>4075</v>
      </c>
      <c r="M57" s="48">
        <f t="shared" si="10"/>
        <v>1.7018450924216735</v>
      </c>
      <c r="N57" s="14">
        <v>230979</v>
      </c>
      <c r="O57" s="48">
        <f t="shared" si="11"/>
        <v>96.463920884040661</v>
      </c>
      <c r="P57" s="14">
        <f t="shared" si="12"/>
        <v>235054</v>
      </c>
      <c r="Q57" s="48">
        <f t="shared" si="13"/>
        <v>98.165765976462339</v>
      </c>
      <c r="R57" s="14">
        <v>54381</v>
      </c>
      <c r="S57" s="48">
        <f t="shared" si="14"/>
        <v>23.135534813276948</v>
      </c>
      <c r="T57" s="14">
        <v>27035</v>
      </c>
      <c r="U57" s="14">
        <v>10757</v>
      </c>
      <c r="V57" s="14">
        <v>7485</v>
      </c>
      <c r="W57" s="14">
        <v>9104</v>
      </c>
      <c r="X57" s="14">
        <v>23595</v>
      </c>
      <c r="Y57" s="48">
        <f t="shared" si="15"/>
        <v>43.388315772052735</v>
      </c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</row>
    <row r="58" spans="1:45" ht="15.75" customHeight="1" x14ac:dyDescent="0.25">
      <c r="A58" s="14" t="s">
        <v>306</v>
      </c>
      <c r="B58" s="14">
        <v>3447533394</v>
      </c>
      <c r="C58" s="14">
        <v>17066997</v>
      </c>
      <c r="D58" s="14">
        <v>16801188</v>
      </c>
      <c r="E58" s="48">
        <f t="shared" si="8"/>
        <v>98.442555535692662</v>
      </c>
      <c r="F58" s="14">
        <v>202662</v>
      </c>
      <c r="G58" s="14" t="s">
        <v>576</v>
      </c>
      <c r="H58" s="17"/>
      <c r="I58" s="14">
        <v>197406</v>
      </c>
      <c r="J58" s="48">
        <f t="shared" si="9"/>
        <v>97.406519229061189</v>
      </c>
      <c r="K58" s="49">
        <v>0.96179999999999999</v>
      </c>
      <c r="L58" s="14">
        <v>3850</v>
      </c>
      <c r="M58" s="48">
        <f t="shared" si="10"/>
        <v>1.9502953304357518</v>
      </c>
      <c r="N58" s="14">
        <v>189393</v>
      </c>
      <c r="O58" s="48">
        <f t="shared" si="11"/>
        <v>95.940852861615141</v>
      </c>
      <c r="P58" s="14">
        <f t="shared" si="12"/>
        <v>193243</v>
      </c>
      <c r="Q58" s="48">
        <f t="shared" si="13"/>
        <v>97.891148192050906</v>
      </c>
      <c r="R58" s="14">
        <v>49358</v>
      </c>
      <c r="S58" s="48">
        <f t="shared" si="14"/>
        <v>25.541934248588564</v>
      </c>
      <c r="T58" s="14">
        <v>23013</v>
      </c>
      <c r="U58" s="14">
        <v>10608</v>
      </c>
      <c r="V58" s="14">
        <v>6572</v>
      </c>
      <c r="W58" s="14">
        <v>9165</v>
      </c>
      <c r="X58" s="14">
        <v>23709</v>
      </c>
      <c r="Y58" s="48">
        <f t="shared" si="15"/>
        <v>48.034766400583493</v>
      </c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</row>
    <row r="59" spans="1:45" ht="15.75" customHeight="1" x14ac:dyDescent="0.25">
      <c r="A59" s="14" t="s">
        <v>310</v>
      </c>
      <c r="B59" s="14">
        <v>3451309380</v>
      </c>
      <c r="C59" s="14">
        <v>17085690</v>
      </c>
      <c r="D59" s="14">
        <v>16704127</v>
      </c>
      <c r="E59" s="48">
        <f t="shared" si="8"/>
        <v>97.766768564804821</v>
      </c>
      <c r="F59" s="14">
        <v>160493</v>
      </c>
      <c r="G59" s="14" t="s">
        <v>577</v>
      </c>
      <c r="H59" s="17"/>
      <c r="I59" s="14">
        <v>157423</v>
      </c>
      <c r="J59" s="48">
        <f t="shared" si="9"/>
        <v>98.087143987588249</v>
      </c>
      <c r="K59" s="49">
        <v>0.96489999999999998</v>
      </c>
      <c r="L59" s="14">
        <v>3667</v>
      </c>
      <c r="M59" s="48">
        <f t="shared" si="10"/>
        <v>2.3293927825031919</v>
      </c>
      <c r="N59" s="14">
        <v>149967</v>
      </c>
      <c r="O59" s="48">
        <f t="shared" si="11"/>
        <v>95.263716229521734</v>
      </c>
      <c r="P59" s="14">
        <f t="shared" si="12"/>
        <v>153634</v>
      </c>
      <c r="Q59" s="48">
        <f t="shared" si="13"/>
        <v>97.593109012024925</v>
      </c>
      <c r="R59" s="14">
        <v>44029</v>
      </c>
      <c r="S59" s="48">
        <f t="shared" si="14"/>
        <v>28.658369892081183</v>
      </c>
      <c r="T59" s="14">
        <v>22201</v>
      </c>
      <c r="U59" s="14">
        <v>7561</v>
      </c>
      <c r="V59" s="14">
        <v>5880</v>
      </c>
      <c r="W59" s="14">
        <v>8387</v>
      </c>
      <c r="X59" s="14">
        <v>21607</v>
      </c>
      <c r="Y59" s="48">
        <f t="shared" si="15"/>
        <v>49.074473642372077</v>
      </c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</row>
    <row r="60" spans="1:45" ht="15.75" customHeight="1" x14ac:dyDescent="0.25">
      <c r="A60" s="14" t="s">
        <v>318</v>
      </c>
      <c r="B60" s="14">
        <v>4001842200</v>
      </c>
      <c r="C60" s="14">
        <v>19811100</v>
      </c>
      <c r="D60" s="14">
        <v>19421638</v>
      </c>
      <c r="E60" s="48">
        <f t="shared" si="8"/>
        <v>98.034122284981649</v>
      </c>
      <c r="F60" s="14">
        <v>208744</v>
      </c>
      <c r="G60" s="14" t="s">
        <v>578</v>
      </c>
      <c r="H60" s="17"/>
      <c r="I60" s="14">
        <v>204232</v>
      </c>
      <c r="J60" s="48">
        <f t="shared" si="9"/>
        <v>97.838500747326876</v>
      </c>
      <c r="K60" s="49">
        <v>0.97529999999999994</v>
      </c>
      <c r="L60" s="14">
        <v>4204</v>
      </c>
      <c r="M60" s="48">
        <f t="shared" si="10"/>
        <v>2.0584433389478631</v>
      </c>
      <c r="N60" s="14">
        <v>196879</v>
      </c>
      <c r="O60" s="48">
        <f t="shared" si="11"/>
        <v>96.399682713776485</v>
      </c>
      <c r="P60" s="14">
        <f t="shared" si="12"/>
        <v>201083</v>
      </c>
      <c r="Q60" s="48">
        <f t="shared" si="13"/>
        <v>98.458126052724353</v>
      </c>
      <c r="R60" s="14">
        <v>49952</v>
      </c>
      <c r="S60" s="48">
        <f t="shared" si="14"/>
        <v>24.841483367564638</v>
      </c>
      <c r="T60" s="14">
        <v>29064</v>
      </c>
      <c r="U60" s="14">
        <v>8017</v>
      </c>
      <c r="V60" s="14">
        <v>6083</v>
      </c>
      <c r="W60" s="14">
        <v>6788</v>
      </c>
      <c r="X60" s="14">
        <v>20143</v>
      </c>
      <c r="Y60" s="48">
        <f t="shared" si="15"/>
        <v>40.324711723254325</v>
      </c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</row>
    <row r="61" spans="1:45" ht="15.75" customHeight="1" x14ac:dyDescent="0.25">
      <c r="A61" s="14" t="s">
        <v>322</v>
      </c>
      <c r="B61" s="14">
        <v>3628391266</v>
      </c>
      <c r="C61" s="14">
        <v>17962333</v>
      </c>
      <c r="D61" s="14">
        <v>17676395</v>
      </c>
      <c r="E61" s="48">
        <f t="shared" si="8"/>
        <v>98.408124378943427</v>
      </c>
      <c r="F61" s="14">
        <v>163446</v>
      </c>
      <c r="G61" s="14">
        <v>109130</v>
      </c>
      <c r="H61" s="17"/>
      <c r="I61" s="14">
        <v>160085</v>
      </c>
      <c r="J61" s="48">
        <f t="shared" si="9"/>
        <v>97.943663350586746</v>
      </c>
      <c r="K61" s="49">
        <v>0.97689999999999999</v>
      </c>
      <c r="L61" s="14">
        <v>3901</v>
      </c>
      <c r="M61" s="48">
        <f t="shared" si="10"/>
        <v>2.4368304338320268</v>
      </c>
      <c r="N61" s="14">
        <v>153476</v>
      </c>
      <c r="O61" s="48">
        <f t="shared" si="11"/>
        <v>95.871568229378141</v>
      </c>
      <c r="P61" s="14">
        <f t="shared" si="12"/>
        <v>157377</v>
      </c>
      <c r="Q61" s="48">
        <f t="shared" si="13"/>
        <v>98.30839866321017</v>
      </c>
      <c r="R61" s="14">
        <v>44821</v>
      </c>
      <c r="S61" s="48">
        <f t="shared" si="14"/>
        <v>28.480019316672706</v>
      </c>
      <c r="T61" s="14">
        <v>24272</v>
      </c>
      <c r="U61" s="14">
        <v>7675</v>
      </c>
      <c r="V61" s="14">
        <v>5685</v>
      </c>
      <c r="W61" s="14">
        <v>7189</v>
      </c>
      <c r="X61" s="14">
        <v>20049</v>
      </c>
      <c r="Y61" s="48">
        <f t="shared" si="15"/>
        <v>44.731264362687135</v>
      </c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</row>
    <row r="62" spans="1:45" ht="15.75" customHeight="1" x14ac:dyDescent="0.25">
      <c r="A62" s="14" t="s">
        <v>326</v>
      </c>
      <c r="B62" s="14">
        <v>4335861926</v>
      </c>
      <c r="C62" s="14">
        <v>21464663</v>
      </c>
      <c r="D62" s="14">
        <v>20790643</v>
      </c>
      <c r="E62" s="48">
        <f t="shared" si="8"/>
        <v>96.859862183720281</v>
      </c>
      <c r="F62" s="14">
        <v>83661</v>
      </c>
      <c r="G62" s="14" t="s">
        <v>579</v>
      </c>
      <c r="H62" s="51">
        <v>0.89100000000000001</v>
      </c>
      <c r="I62" s="14">
        <v>79381</v>
      </c>
      <c r="J62" s="48">
        <f t="shared" si="9"/>
        <v>94.884115657235739</v>
      </c>
      <c r="K62" s="49">
        <v>0.98970000000000002</v>
      </c>
      <c r="L62" s="14">
        <v>3198</v>
      </c>
      <c r="M62" s="48">
        <f t="shared" si="10"/>
        <v>4.028671848427205</v>
      </c>
      <c r="N62" s="14">
        <v>74025</v>
      </c>
      <c r="O62" s="48">
        <f t="shared" si="11"/>
        <v>93.252793489625986</v>
      </c>
      <c r="P62" s="14">
        <f t="shared" si="12"/>
        <v>77223</v>
      </c>
      <c r="Q62" s="48">
        <f t="shared" si="13"/>
        <v>97.281465338053181</v>
      </c>
      <c r="R62" s="14">
        <v>35970</v>
      </c>
      <c r="S62" s="48">
        <f t="shared" si="14"/>
        <v>46.579386970203181</v>
      </c>
      <c r="T62" s="14">
        <v>18379</v>
      </c>
      <c r="U62" s="14">
        <v>6744</v>
      </c>
      <c r="V62" s="14">
        <v>4297</v>
      </c>
      <c r="W62" s="14">
        <v>6550</v>
      </c>
      <c r="X62" s="14">
        <v>17610</v>
      </c>
      <c r="Y62" s="48">
        <f t="shared" si="15"/>
        <v>48.957464553794829</v>
      </c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</row>
    <row r="63" spans="1:45" ht="15.75" customHeight="1" x14ac:dyDescent="0.25">
      <c r="A63" s="14" t="s">
        <v>334</v>
      </c>
      <c r="B63" s="14">
        <v>4467096074</v>
      </c>
      <c r="C63" s="14">
        <v>22114337</v>
      </c>
      <c r="D63" s="14">
        <v>21399506</v>
      </c>
      <c r="E63" s="48">
        <f t="shared" si="8"/>
        <v>96.767567573922747</v>
      </c>
      <c r="F63" s="14">
        <v>83734</v>
      </c>
      <c r="G63" s="14" t="s">
        <v>580</v>
      </c>
      <c r="H63" s="17"/>
      <c r="I63" s="14">
        <v>79417</v>
      </c>
      <c r="J63" s="48">
        <f t="shared" si="9"/>
        <v>94.844388181622762</v>
      </c>
      <c r="K63" s="49">
        <v>0.99</v>
      </c>
      <c r="L63" s="14">
        <v>3256</v>
      </c>
      <c r="M63" s="48">
        <f t="shared" si="10"/>
        <v>4.0998778599040504</v>
      </c>
      <c r="N63" s="14">
        <v>74040</v>
      </c>
      <c r="O63" s="48">
        <f t="shared" si="11"/>
        <v>93.22940932042259</v>
      </c>
      <c r="P63" s="14">
        <f t="shared" si="12"/>
        <v>77296</v>
      </c>
      <c r="Q63" s="48">
        <f t="shared" si="13"/>
        <v>97.329287180326631</v>
      </c>
      <c r="R63" s="14">
        <v>36217</v>
      </c>
      <c r="S63" s="48">
        <f t="shared" si="14"/>
        <v>46.854947215897333</v>
      </c>
      <c r="T63" s="14">
        <v>18684</v>
      </c>
      <c r="U63" s="14">
        <v>6514</v>
      </c>
      <c r="V63" s="14">
        <v>4475</v>
      </c>
      <c r="W63" s="14">
        <v>6544</v>
      </c>
      <c r="X63" s="14">
        <v>17811</v>
      </c>
      <c r="Y63" s="48">
        <f t="shared" si="15"/>
        <v>49.178562553496974</v>
      </c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</row>
    <row r="64" spans="1:45" ht="15.75" customHeight="1" x14ac:dyDescent="0.25">
      <c r="A64" s="14" t="s">
        <v>338</v>
      </c>
      <c r="B64" s="14">
        <v>4730117850</v>
      </c>
      <c r="C64" s="14">
        <v>23416425</v>
      </c>
      <c r="D64" s="14">
        <v>23067833</v>
      </c>
      <c r="E64" s="48">
        <f t="shared" si="8"/>
        <v>98.511335526238526</v>
      </c>
      <c r="F64" s="14">
        <v>81238</v>
      </c>
      <c r="G64" s="14" t="s">
        <v>581</v>
      </c>
      <c r="H64" s="17"/>
      <c r="I64" s="14">
        <v>76802</v>
      </c>
      <c r="J64" s="48">
        <f t="shared" si="9"/>
        <v>94.539501218641519</v>
      </c>
      <c r="K64" s="49">
        <v>0.99170000000000003</v>
      </c>
      <c r="L64" s="14">
        <v>2970</v>
      </c>
      <c r="M64" s="48">
        <f t="shared" si="10"/>
        <v>3.8670867946147234</v>
      </c>
      <c r="N64" s="14">
        <v>71778</v>
      </c>
      <c r="O64" s="48">
        <f t="shared" si="11"/>
        <v>93.458503684799879</v>
      </c>
      <c r="P64" s="14">
        <f t="shared" si="12"/>
        <v>74748</v>
      </c>
      <c r="Q64" s="48">
        <f t="shared" si="13"/>
        <v>97.325590479414601</v>
      </c>
      <c r="R64" s="14">
        <v>34722</v>
      </c>
      <c r="S64" s="48">
        <f t="shared" si="14"/>
        <v>46.452078985390912</v>
      </c>
      <c r="T64" s="14">
        <v>16621</v>
      </c>
      <c r="U64" s="14">
        <v>7093</v>
      </c>
      <c r="V64" s="14">
        <v>4056</v>
      </c>
      <c r="W64" s="14">
        <v>6952</v>
      </c>
      <c r="X64" s="14">
        <v>17708</v>
      </c>
      <c r="Y64" s="48">
        <f t="shared" si="15"/>
        <v>50.999366395944932</v>
      </c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</row>
    <row r="65" spans="1:45" ht="15.75" customHeight="1" x14ac:dyDescent="0.25">
      <c r="A65" s="14" t="s">
        <v>342</v>
      </c>
      <c r="B65" s="14">
        <v>3683596452</v>
      </c>
      <c r="C65" s="14">
        <v>18235626</v>
      </c>
      <c r="D65" s="14">
        <v>17951899</v>
      </c>
      <c r="E65" s="48">
        <f t="shared" si="8"/>
        <v>98.444106059205211</v>
      </c>
      <c r="F65" s="14">
        <v>227404</v>
      </c>
      <c r="G65" s="14" t="s">
        <v>582</v>
      </c>
      <c r="H65" s="17"/>
      <c r="I65" s="14">
        <v>221575</v>
      </c>
      <c r="J65" s="48">
        <f t="shared" si="9"/>
        <v>97.436720550210197</v>
      </c>
      <c r="K65" s="49">
        <v>0.96350000000000002</v>
      </c>
      <c r="L65" s="14">
        <v>4225</v>
      </c>
      <c r="M65" s="48">
        <f t="shared" si="10"/>
        <v>1.9068035653841815</v>
      </c>
      <c r="N65" s="14">
        <v>213135</v>
      </c>
      <c r="O65" s="48">
        <f t="shared" si="11"/>
        <v>96.190906013765087</v>
      </c>
      <c r="P65" s="14">
        <f t="shared" si="12"/>
        <v>217360</v>
      </c>
      <c r="Q65" s="48">
        <f t="shared" si="13"/>
        <v>98.097709579149267</v>
      </c>
      <c r="R65" s="14">
        <v>51065</v>
      </c>
      <c r="S65" s="48">
        <f t="shared" si="14"/>
        <v>23.493283032756718</v>
      </c>
      <c r="T65" s="14">
        <v>26708</v>
      </c>
      <c r="U65" s="14">
        <v>9752</v>
      </c>
      <c r="V65" s="14">
        <v>6789</v>
      </c>
      <c r="W65" s="14">
        <v>7816</v>
      </c>
      <c r="X65" s="14">
        <v>23035</v>
      </c>
      <c r="Y65" s="48">
        <f t="shared" si="15"/>
        <v>45.109174581415843</v>
      </c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</row>
    <row r="66" spans="1:45" ht="15.75" customHeight="1" x14ac:dyDescent="0.25">
      <c r="A66" s="14" t="s">
        <v>347</v>
      </c>
      <c r="B66" s="14">
        <v>3563585424</v>
      </c>
      <c r="C66" s="14">
        <v>17641512</v>
      </c>
      <c r="D66" s="14">
        <v>17360611</v>
      </c>
      <c r="E66" s="48">
        <f t="shared" si="8"/>
        <v>98.407727183474975</v>
      </c>
      <c r="F66" s="14">
        <v>205113</v>
      </c>
      <c r="G66" s="14" t="s">
        <v>583</v>
      </c>
      <c r="H66" s="17"/>
      <c r="I66" s="14">
        <v>200167</v>
      </c>
      <c r="J66" s="48">
        <f t="shared" si="9"/>
        <v>97.588646258403898</v>
      </c>
      <c r="K66" s="49">
        <v>0.97240000000000004</v>
      </c>
      <c r="L66" s="14">
        <v>4111</v>
      </c>
      <c r="M66" s="48">
        <f t="shared" si="10"/>
        <v>2.0537850894503089</v>
      </c>
      <c r="N66" s="14">
        <v>191991</v>
      </c>
      <c r="O66" s="48">
        <f t="shared" si="11"/>
        <v>95.915410632122175</v>
      </c>
      <c r="P66" s="14">
        <f t="shared" si="12"/>
        <v>196102</v>
      </c>
      <c r="Q66" s="48">
        <f t="shared" si="13"/>
        <v>97.96919572157249</v>
      </c>
      <c r="R66" s="14">
        <v>48321</v>
      </c>
      <c r="S66" s="48">
        <f t="shared" si="14"/>
        <v>24.640748182068513</v>
      </c>
      <c r="T66" s="14">
        <v>25205</v>
      </c>
      <c r="U66" s="14">
        <v>9348</v>
      </c>
      <c r="V66" s="14">
        <v>6559</v>
      </c>
      <c r="W66" s="14">
        <v>7209</v>
      </c>
      <c r="X66" s="14">
        <v>22175</v>
      </c>
      <c r="Y66" s="48">
        <f t="shared" si="15"/>
        <v>45.891020467291654</v>
      </c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</row>
    <row r="67" spans="1:45" ht="15.75" customHeight="1" x14ac:dyDescent="0.25">
      <c r="A67" s="14" t="s">
        <v>351</v>
      </c>
      <c r="B67" s="14">
        <v>3749965168</v>
      </c>
      <c r="C67" s="14">
        <v>18564184</v>
      </c>
      <c r="D67" s="14">
        <v>18105138</v>
      </c>
      <c r="E67" s="48">
        <f t="shared" si="8"/>
        <v>97.527249245105523</v>
      </c>
      <c r="F67" s="14">
        <v>258646</v>
      </c>
      <c r="G67" s="14" t="s">
        <v>584</v>
      </c>
      <c r="H67" s="17"/>
      <c r="I67" s="14">
        <v>252403</v>
      </c>
      <c r="J67" s="48">
        <f t="shared" si="9"/>
        <v>97.586276223100299</v>
      </c>
      <c r="K67" s="49">
        <v>0.91290000000000004</v>
      </c>
      <c r="L67" s="14">
        <v>4138</v>
      </c>
      <c r="M67" s="48">
        <f t="shared" si="10"/>
        <v>1.6394416865092729</v>
      </c>
      <c r="N67" s="14">
        <v>243761</v>
      </c>
      <c r="O67" s="48">
        <f t="shared" si="11"/>
        <v>96.576110426579717</v>
      </c>
      <c r="P67" s="14">
        <f t="shared" si="12"/>
        <v>247899</v>
      </c>
      <c r="Q67" s="48">
        <f t="shared" si="13"/>
        <v>98.215552113088989</v>
      </c>
      <c r="R67" s="14">
        <v>54530</v>
      </c>
      <c r="S67" s="48">
        <f t="shared" si="14"/>
        <v>21.996861625097321</v>
      </c>
      <c r="T67" s="14">
        <v>27557</v>
      </c>
      <c r="U67" s="14">
        <v>11008</v>
      </c>
      <c r="V67" s="14">
        <v>6865</v>
      </c>
      <c r="W67" s="14">
        <v>9100</v>
      </c>
      <c r="X67" s="14">
        <v>25064</v>
      </c>
      <c r="Y67" s="48">
        <f t="shared" si="15"/>
        <v>45.963689712085092</v>
      </c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</row>
    <row r="68" spans="1:45" ht="15.75" customHeight="1" x14ac:dyDescent="0.25">
      <c r="A68" s="14" t="s">
        <v>355</v>
      </c>
      <c r="B68" s="14">
        <v>3443485516</v>
      </c>
      <c r="C68" s="14">
        <v>17046958</v>
      </c>
      <c r="D68" s="14">
        <v>16740146</v>
      </c>
      <c r="E68" s="48">
        <f t="shared" si="8"/>
        <v>98.200195014265887</v>
      </c>
      <c r="F68" s="14">
        <v>238640</v>
      </c>
      <c r="G68" s="14" t="s">
        <v>585</v>
      </c>
      <c r="H68" s="17"/>
      <c r="I68" s="14">
        <v>232423</v>
      </c>
      <c r="J68" s="48">
        <f t="shared" si="9"/>
        <v>97.394820650352003</v>
      </c>
      <c r="K68" s="49">
        <v>0.94769999999999999</v>
      </c>
      <c r="L68" s="14">
        <v>4047</v>
      </c>
      <c r="M68" s="48">
        <f t="shared" si="10"/>
        <v>1.7412218240019275</v>
      </c>
      <c r="N68" s="14">
        <v>223800</v>
      </c>
      <c r="O68" s="48">
        <f t="shared" si="11"/>
        <v>96.289954092323043</v>
      </c>
      <c r="P68" s="14">
        <f t="shared" si="12"/>
        <v>227847</v>
      </c>
      <c r="Q68" s="48">
        <f t="shared" si="13"/>
        <v>98.031175916324969</v>
      </c>
      <c r="R68" s="14">
        <v>50442</v>
      </c>
      <c r="S68" s="48">
        <f t="shared" si="14"/>
        <v>22.138540336278293</v>
      </c>
      <c r="T68" s="14">
        <v>23673</v>
      </c>
      <c r="U68" s="14">
        <v>9616</v>
      </c>
      <c r="V68" s="14">
        <v>7271</v>
      </c>
      <c r="W68" s="14">
        <v>9882</v>
      </c>
      <c r="X68" s="14">
        <v>22725</v>
      </c>
      <c r="Y68" s="48">
        <f t="shared" si="15"/>
        <v>45.051742595456169</v>
      </c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</row>
    <row r="69" spans="1:45" ht="15.75" customHeight="1" x14ac:dyDescent="0.25">
      <c r="A69" s="52" t="s">
        <v>586</v>
      </c>
      <c r="B69" s="14">
        <v>3729565592</v>
      </c>
      <c r="C69" s="14">
        <v>18463196</v>
      </c>
      <c r="D69" s="14">
        <v>18004101</v>
      </c>
      <c r="E69" s="48">
        <f t="shared" ref="E69:E100" si="16">D69/C69*100</f>
        <v>97.513458666636041</v>
      </c>
      <c r="F69" s="14">
        <v>171580</v>
      </c>
      <c r="G69" s="14" t="s">
        <v>587</v>
      </c>
      <c r="H69" s="17"/>
      <c r="I69" s="14">
        <v>167974</v>
      </c>
      <c r="J69" s="48">
        <f t="shared" ref="J69:J100" si="17">I69/F69*100</f>
        <v>97.898356451800908</v>
      </c>
      <c r="K69" s="49">
        <v>0.9738</v>
      </c>
      <c r="L69" s="14">
        <v>3668</v>
      </c>
      <c r="M69" s="48">
        <f t="shared" ref="M69:M100" si="18">L69/I69*100</f>
        <v>2.1836712824603808</v>
      </c>
      <c r="N69" s="14">
        <v>160992</v>
      </c>
      <c r="O69" s="48">
        <f t="shared" ref="O69:O100" si="19">N69/I69*100</f>
        <v>95.84340433638539</v>
      </c>
      <c r="P69" s="14">
        <f t="shared" ref="P69:P84" si="20">N69+L69</f>
        <v>164660</v>
      </c>
      <c r="Q69" s="48">
        <f t="shared" ref="Q69:Q100" si="21">P69/I69*100</f>
        <v>98.027075618845771</v>
      </c>
      <c r="R69" s="14">
        <v>43441</v>
      </c>
      <c r="S69" s="48">
        <f t="shared" ref="S69:S100" si="22">R69/P69*100</f>
        <v>26.382242196040323</v>
      </c>
      <c r="T69" s="14">
        <v>20355</v>
      </c>
      <c r="U69" s="14">
        <v>8579</v>
      </c>
      <c r="V69" s="14">
        <v>6193</v>
      </c>
      <c r="W69" s="14">
        <v>8314</v>
      </c>
      <c r="X69" s="14">
        <v>20247</v>
      </c>
      <c r="Y69" s="48">
        <f t="shared" ref="Y69:Y100" si="23">X69/R69*100</f>
        <v>46.608043092930643</v>
      </c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</row>
    <row r="70" spans="1:45" ht="15.75" customHeight="1" x14ac:dyDescent="0.25">
      <c r="A70" s="14" t="s">
        <v>369</v>
      </c>
      <c r="B70" s="14">
        <v>4033183510</v>
      </c>
      <c r="C70" s="14">
        <v>19966255</v>
      </c>
      <c r="D70" s="14">
        <v>19658345</v>
      </c>
      <c r="E70" s="48">
        <f t="shared" si="16"/>
        <v>98.45784800404482</v>
      </c>
      <c r="F70" s="14">
        <v>227250</v>
      </c>
      <c r="G70" s="14" t="s">
        <v>588</v>
      </c>
      <c r="H70" s="17"/>
      <c r="I70" s="14">
        <v>219492</v>
      </c>
      <c r="J70" s="48">
        <f t="shared" si="17"/>
        <v>96.58613861386138</v>
      </c>
      <c r="K70" s="49">
        <v>0.96989999999999998</v>
      </c>
      <c r="L70" s="14">
        <v>4347</v>
      </c>
      <c r="M70" s="48">
        <f t="shared" si="18"/>
        <v>1.9804822043628014</v>
      </c>
      <c r="N70" s="14">
        <v>211518</v>
      </c>
      <c r="O70" s="48">
        <f t="shared" si="19"/>
        <v>96.367065770050843</v>
      </c>
      <c r="P70" s="14">
        <f t="shared" si="20"/>
        <v>215865</v>
      </c>
      <c r="Q70" s="48">
        <f t="shared" si="21"/>
        <v>98.347547974413658</v>
      </c>
      <c r="R70" s="14">
        <v>50054</v>
      </c>
      <c r="S70" s="48">
        <f t="shared" si="22"/>
        <v>23.18764042341278</v>
      </c>
      <c r="T70" s="14">
        <v>23950</v>
      </c>
      <c r="U70" s="14">
        <v>10032</v>
      </c>
      <c r="V70" s="14">
        <v>7211</v>
      </c>
      <c r="W70" s="14">
        <v>8861</v>
      </c>
      <c r="X70" s="14">
        <v>21074</v>
      </c>
      <c r="Y70" s="48">
        <f t="shared" si="23"/>
        <v>42.102529268390136</v>
      </c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</row>
    <row r="71" spans="1:45" ht="15.75" customHeight="1" x14ac:dyDescent="0.25">
      <c r="A71" s="14" t="s">
        <v>377</v>
      </c>
      <c r="B71" s="14">
        <v>3767116988</v>
      </c>
      <c r="C71" s="14">
        <v>18649094</v>
      </c>
      <c r="D71" s="14">
        <v>18317282</v>
      </c>
      <c r="E71" s="48">
        <f t="shared" si="16"/>
        <v>98.220760751165713</v>
      </c>
      <c r="F71" s="14">
        <v>232274</v>
      </c>
      <c r="G71" s="14" t="s">
        <v>589</v>
      </c>
      <c r="H71" s="17"/>
      <c r="I71" s="14">
        <v>225295</v>
      </c>
      <c r="J71" s="48">
        <f t="shared" si="17"/>
        <v>96.995358929540103</v>
      </c>
      <c r="K71" s="49">
        <v>0.95250000000000001</v>
      </c>
      <c r="L71" s="14">
        <v>4296</v>
      </c>
      <c r="M71" s="48">
        <f t="shared" si="18"/>
        <v>1.9068332630551057</v>
      </c>
      <c r="N71" s="14">
        <v>216455</v>
      </c>
      <c r="O71" s="48">
        <f t="shared" si="19"/>
        <v>96.076255576022547</v>
      </c>
      <c r="P71" s="14">
        <f t="shared" si="20"/>
        <v>220751</v>
      </c>
      <c r="Q71" s="48">
        <f t="shared" si="21"/>
        <v>97.983088839077652</v>
      </c>
      <c r="R71" s="14">
        <v>49689</v>
      </c>
      <c r="S71" s="48">
        <f t="shared" si="22"/>
        <v>22.509071306585248</v>
      </c>
      <c r="T71" s="14">
        <v>22543</v>
      </c>
      <c r="U71" s="14">
        <v>11027</v>
      </c>
      <c r="V71" s="14">
        <v>6815</v>
      </c>
      <c r="W71" s="14">
        <v>9304</v>
      </c>
      <c r="X71" s="14">
        <v>20687</v>
      </c>
      <c r="Y71" s="48">
        <f t="shared" si="23"/>
        <v>41.632956992493305</v>
      </c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</row>
    <row r="72" spans="1:45" ht="15.75" customHeight="1" x14ac:dyDescent="0.25">
      <c r="A72" s="14" t="s">
        <v>381</v>
      </c>
      <c r="B72" s="14">
        <v>4170300706</v>
      </c>
      <c r="C72" s="14">
        <v>20645053</v>
      </c>
      <c r="D72" s="14">
        <v>20302297</v>
      </c>
      <c r="E72" s="48">
        <f t="shared" si="16"/>
        <v>98.339766916558659</v>
      </c>
      <c r="F72" s="14">
        <v>212156</v>
      </c>
      <c r="G72" s="14" t="s">
        <v>590</v>
      </c>
      <c r="H72" s="17"/>
      <c r="I72" s="14">
        <v>201528</v>
      </c>
      <c r="J72" s="48">
        <f t="shared" si="17"/>
        <v>94.990478704349641</v>
      </c>
      <c r="K72" s="49">
        <v>0.95709999999999995</v>
      </c>
      <c r="L72" s="14">
        <v>3682</v>
      </c>
      <c r="M72" s="48">
        <f t="shared" si="18"/>
        <v>1.8270414036759159</v>
      </c>
      <c r="N72" s="14">
        <v>194087</v>
      </c>
      <c r="O72" s="48">
        <f t="shared" si="19"/>
        <v>96.307709102457224</v>
      </c>
      <c r="P72" s="14">
        <f t="shared" si="20"/>
        <v>197769</v>
      </c>
      <c r="Q72" s="48">
        <f t="shared" si="21"/>
        <v>98.134750506133145</v>
      </c>
      <c r="R72" s="14">
        <v>47677</v>
      </c>
      <c r="S72" s="48">
        <f t="shared" si="22"/>
        <v>24.107418250585276</v>
      </c>
      <c r="T72" s="14">
        <v>18831</v>
      </c>
      <c r="U72" s="14">
        <v>10720</v>
      </c>
      <c r="V72" s="14">
        <v>6855</v>
      </c>
      <c r="W72" s="14">
        <v>11271</v>
      </c>
      <c r="X72" s="14">
        <v>22610</v>
      </c>
      <c r="Y72" s="48">
        <f t="shared" si="23"/>
        <v>47.423285861107033</v>
      </c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</row>
    <row r="73" spans="1:45" ht="15.75" customHeight="1" x14ac:dyDescent="0.25">
      <c r="A73" s="14" t="s">
        <v>388</v>
      </c>
      <c r="B73" s="14">
        <v>4437768502</v>
      </c>
      <c r="C73" s="14">
        <v>21969151</v>
      </c>
      <c r="D73" s="14">
        <v>21589476</v>
      </c>
      <c r="E73" s="48">
        <f t="shared" si="16"/>
        <v>98.271781189905795</v>
      </c>
      <c r="F73" s="14">
        <v>251643</v>
      </c>
      <c r="G73" s="14" t="s">
        <v>591</v>
      </c>
      <c r="H73" s="17"/>
      <c r="I73" s="14">
        <v>237969</v>
      </c>
      <c r="J73" s="48">
        <f t="shared" si="17"/>
        <v>94.566111515122614</v>
      </c>
      <c r="K73" s="49">
        <v>0.97189999999999999</v>
      </c>
      <c r="L73" s="14">
        <v>3979</v>
      </c>
      <c r="M73" s="48">
        <f t="shared" si="18"/>
        <v>1.6720665296740334</v>
      </c>
      <c r="N73" s="14">
        <v>230307</v>
      </c>
      <c r="O73" s="48">
        <f t="shared" si="19"/>
        <v>96.780252890082323</v>
      </c>
      <c r="P73" s="14">
        <f t="shared" si="20"/>
        <v>234286</v>
      </c>
      <c r="Q73" s="48">
        <f t="shared" si="21"/>
        <v>98.45231941975635</v>
      </c>
      <c r="R73" s="14">
        <v>51092</v>
      </c>
      <c r="S73" s="48">
        <f t="shared" si="22"/>
        <v>21.807534381055632</v>
      </c>
      <c r="T73" s="14">
        <v>22206</v>
      </c>
      <c r="U73" s="14">
        <v>11492</v>
      </c>
      <c r="V73" s="14">
        <v>7243</v>
      </c>
      <c r="W73" s="14">
        <v>10151</v>
      </c>
      <c r="X73" s="14">
        <v>21283</v>
      </c>
      <c r="Y73" s="48">
        <f t="shared" si="23"/>
        <v>41.656227980897206</v>
      </c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</row>
    <row r="74" spans="1:45" ht="15.75" customHeight="1" x14ac:dyDescent="0.25">
      <c r="A74" s="14" t="s">
        <v>392</v>
      </c>
      <c r="B74" s="14">
        <v>3445978398</v>
      </c>
      <c r="C74" s="14">
        <v>17059299</v>
      </c>
      <c r="D74" s="14">
        <v>16805911</v>
      </c>
      <c r="E74" s="48">
        <f t="shared" si="16"/>
        <v>98.514663468879931</v>
      </c>
      <c r="F74" s="14">
        <v>224201</v>
      </c>
      <c r="G74" s="14" t="s">
        <v>592</v>
      </c>
      <c r="H74" s="17"/>
      <c r="I74" s="14">
        <v>212619</v>
      </c>
      <c r="J74" s="48">
        <f t="shared" si="17"/>
        <v>94.83409975869867</v>
      </c>
      <c r="K74" s="49">
        <v>0.96109999999999995</v>
      </c>
      <c r="L74" s="14">
        <v>3903</v>
      </c>
      <c r="M74" s="48">
        <f t="shared" si="18"/>
        <v>1.8356779027274137</v>
      </c>
      <c r="N74" s="14">
        <v>205154</v>
      </c>
      <c r="O74" s="48">
        <f t="shared" si="19"/>
        <v>96.489024969546463</v>
      </c>
      <c r="P74" s="14">
        <f t="shared" si="20"/>
        <v>209057</v>
      </c>
      <c r="Q74" s="48">
        <f t="shared" si="21"/>
        <v>98.324702872273889</v>
      </c>
      <c r="R74" s="14">
        <v>49015</v>
      </c>
      <c r="S74" s="48">
        <f t="shared" si="22"/>
        <v>23.445758812189975</v>
      </c>
      <c r="T74" s="14">
        <v>20226</v>
      </c>
      <c r="U74" s="14">
        <v>11151</v>
      </c>
      <c r="V74" s="14">
        <v>6909</v>
      </c>
      <c r="W74" s="14">
        <v>10729</v>
      </c>
      <c r="X74" s="14">
        <v>20991</v>
      </c>
      <c r="Y74" s="48">
        <f t="shared" si="23"/>
        <v>42.825665612567583</v>
      </c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</row>
    <row r="75" spans="1:45" ht="15.75" customHeight="1" x14ac:dyDescent="0.25">
      <c r="A75" s="14" t="s">
        <v>396</v>
      </c>
      <c r="B75" s="14">
        <v>3863962454</v>
      </c>
      <c r="C75" s="14">
        <v>19128527</v>
      </c>
      <c r="D75" s="14">
        <v>18817397</v>
      </c>
      <c r="E75" s="48">
        <f t="shared" si="16"/>
        <v>98.373476431300745</v>
      </c>
      <c r="F75" s="14">
        <v>157097</v>
      </c>
      <c r="G75" s="14" t="s">
        <v>593</v>
      </c>
      <c r="H75" s="17"/>
      <c r="I75" s="14">
        <v>149277</v>
      </c>
      <c r="J75" s="48">
        <f t="shared" si="17"/>
        <v>95.022183746347793</v>
      </c>
      <c r="K75" s="49">
        <v>0.97450000000000003</v>
      </c>
      <c r="L75" s="14">
        <v>3577</v>
      </c>
      <c r="M75" s="48">
        <f t="shared" si="18"/>
        <v>2.3962164298585851</v>
      </c>
      <c r="N75" s="14">
        <v>143215</v>
      </c>
      <c r="O75" s="48">
        <f t="shared" si="19"/>
        <v>95.939093095386426</v>
      </c>
      <c r="P75" s="14">
        <f t="shared" si="20"/>
        <v>146792</v>
      </c>
      <c r="Q75" s="48">
        <f t="shared" si="21"/>
        <v>98.335309525245023</v>
      </c>
      <c r="R75" s="14">
        <v>41614</v>
      </c>
      <c r="S75" s="48">
        <f t="shared" si="22"/>
        <v>28.3489563463949</v>
      </c>
      <c r="T75" s="14">
        <v>16653</v>
      </c>
      <c r="U75" s="14">
        <v>8831</v>
      </c>
      <c r="V75" s="14">
        <v>6446</v>
      </c>
      <c r="W75" s="14">
        <v>9684</v>
      </c>
      <c r="X75" s="14">
        <v>19859</v>
      </c>
      <c r="Y75" s="48">
        <f t="shared" si="23"/>
        <v>47.72192050752151</v>
      </c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</row>
    <row r="76" spans="1:45" ht="15.75" customHeight="1" x14ac:dyDescent="0.25">
      <c r="A76" s="14" t="s">
        <v>400</v>
      </c>
      <c r="B76" s="14">
        <v>3356086378</v>
      </c>
      <c r="C76" s="14">
        <v>16614289</v>
      </c>
      <c r="D76" s="14">
        <v>16239795</v>
      </c>
      <c r="E76" s="48">
        <f t="shared" si="16"/>
        <v>97.745952294437629</v>
      </c>
      <c r="F76" s="14">
        <v>200319</v>
      </c>
      <c r="G76" s="14" t="s">
        <v>594</v>
      </c>
      <c r="H76" s="17"/>
      <c r="I76" s="14">
        <v>191701</v>
      </c>
      <c r="J76" s="48">
        <f t="shared" si="17"/>
        <v>95.697861910253152</v>
      </c>
      <c r="K76" s="49">
        <v>0.96489999999999998</v>
      </c>
      <c r="L76" s="14">
        <v>3906</v>
      </c>
      <c r="M76" s="48">
        <f t="shared" si="18"/>
        <v>2.0375480566089901</v>
      </c>
      <c r="N76" s="14">
        <v>185214</v>
      </c>
      <c r="O76" s="48">
        <f t="shared" si="19"/>
        <v>96.616084423138119</v>
      </c>
      <c r="P76" s="14">
        <f t="shared" si="20"/>
        <v>189120</v>
      </c>
      <c r="Q76" s="48">
        <f t="shared" si="21"/>
        <v>98.653632479747117</v>
      </c>
      <c r="R76" s="14">
        <v>46542</v>
      </c>
      <c r="S76" s="48">
        <f t="shared" si="22"/>
        <v>24.609771573604061</v>
      </c>
      <c r="T76" s="14">
        <v>22035</v>
      </c>
      <c r="U76" s="14">
        <v>8105</v>
      </c>
      <c r="V76" s="14">
        <v>7408</v>
      </c>
      <c r="W76" s="14">
        <v>8994</v>
      </c>
      <c r="X76" s="14">
        <v>20464</v>
      </c>
      <c r="Y76" s="48">
        <f t="shared" si="23"/>
        <v>43.968888315929696</v>
      </c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</row>
    <row r="77" spans="1:45" ht="15.75" customHeight="1" x14ac:dyDescent="0.25">
      <c r="A77" s="14" t="s">
        <v>404</v>
      </c>
      <c r="B77" s="14">
        <v>3873703096</v>
      </c>
      <c r="C77" s="14">
        <v>19176748</v>
      </c>
      <c r="D77" s="14">
        <v>18784746</v>
      </c>
      <c r="E77" s="48">
        <f t="shared" si="16"/>
        <v>97.955847362649806</v>
      </c>
      <c r="F77" s="14">
        <v>194812</v>
      </c>
      <c r="G77" s="14" t="s">
        <v>595</v>
      </c>
      <c r="H77" s="17"/>
      <c r="I77" s="14">
        <v>185800</v>
      </c>
      <c r="J77" s="48">
        <f t="shared" si="17"/>
        <v>95.374001601544052</v>
      </c>
      <c r="K77" s="49">
        <v>0.97340000000000004</v>
      </c>
      <c r="L77" s="14">
        <v>3928</v>
      </c>
      <c r="M77" s="48">
        <f t="shared" si="18"/>
        <v>2.114101184068891</v>
      </c>
      <c r="N77" s="14">
        <v>179204</v>
      </c>
      <c r="O77" s="48">
        <f t="shared" si="19"/>
        <v>96.449946178686758</v>
      </c>
      <c r="P77" s="14">
        <f t="shared" si="20"/>
        <v>183132</v>
      </c>
      <c r="Q77" s="48">
        <f t="shared" si="21"/>
        <v>98.564047362755645</v>
      </c>
      <c r="R77" s="14">
        <v>46982</v>
      </c>
      <c r="S77" s="48">
        <f t="shared" si="22"/>
        <v>25.654719000502368</v>
      </c>
      <c r="T77" s="14">
        <v>22394</v>
      </c>
      <c r="U77" s="14">
        <v>8968</v>
      </c>
      <c r="V77" s="14">
        <v>6812</v>
      </c>
      <c r="W77" s="14">
        <v>8808</v>
      </c>
      <c r="X77" s="14">
        <v>20434</v>
      </c>
      <c r="Y77" s="48">
        <f t="shared" si="23"/>
        <v>43.493252735090032</v>
      </c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</row>
    <row r="78" spans="1:45" ht="15.75" customHeight="1" x14ac:dyDescent="0.25">
      <c r="A78" s="14" t="s">
        <v>408</v>
      </c>
      <c r="B78" s="14">
        <v>3689233868</v>
      </c>
      <c r="C78" s="14">
        <v>18263534</v>
      </c>
      <c r="D78" s="14">
        <v>17714238</v>
      </c>
      <c r="E78" s="48">
        <f t="shared" si="16"/>
        <v>96.992389315233297</v>
      </c>
      <c r="F78" s="14">
        <v>177363</v>
      </c>
      <c r="G78" s="14" t="s">
        <v>596</v>
      </c>
      <c r="H78" s="17"/>
      <c r="I78" s="14">
        <v>168374</v>
      </c>
      <c r="J78" s="48">
        <f t="shared" si="17"/>
        <v>94.931862902634705</v>
      </c>
      <c r="K78" s="49">
        <v>0.96989999999999998</v>
      </c>
      <c r="L78" s="14">
        <v>3602</v>
      </c>
      <c r="M78" s="48">
        <f t="shared" si="18"/>
        <v>2.1392851627923553</v>
      </c>
      <c r="N78" s="14">
        <v>161231</v>
      </c>
      <c r="O78" s="48">
        <f t="shared" si="19"/>
        <v>95.757658545856245</v>
      </c>
      <c r="P78" s="14">
        <f t="shared" si="20"/>
        <v>164833</v>
      </c>
      <c r="Q78" s="48">
        <f t="shared" si="21"/>
        <v>97.896943708648593</v>
      </c>
      <c r="R78" s="14">
        <v>42882</v>
      </c>
      <c r="S78" s="48">
        <f t="shared" si="22"/>
        <v>26.015421669204592</v>
      </c>
      <c r="T78" s="14">
        <v>18470</v>
      </c>
      <c r="U78" s="14">
        <v>8808</v>
      </c>
      <c r="V78" s="14">
        <v>6071</v>
      </c>
      <c r="W78" s="14">
        <v>9533</v>
      </c>
      <c r="X78" s="14">
        <v>20044</v>
      </c>
      <c r="Y78" s="48">
        <f t="shared" si="23"/>
        <v>46.742222844083763</v>
      </c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</row>
    <row r="79" spans="1:45" ht="15.75" customHeight="1" x14ac:dyDescent="0.25">
      <c r="A79" s="14" t="s">
        <v>415</v>
      </c>
      <c r="B79" s="14">
        <v>3148685706</v>
      </c>
      <c r="C79" s="14">
        <v>15587553</v>
      </c>
      <c r="D79" s="14">
        <v>15225603</v>
      </c>
      <c r="E79" s="48">
        <f t="shared" si="16"/>
        <v>97.677954968300668</v>
      </c>
      <c r="F79" s="14">
        <v>138322</v>
      </c>
      <c r="G79" s="14" t="s">
        <v>597</v>
      </c>
      <c r="H79" s="17"/>
      <c r="I79" s="14">
        <v>131165</v>
      </c>
      <c r="J79" s="48">
        <f t="shared" si="17"/>
        <v>94.825841153251105</v>
      </c>
      <c r="K79" s="49">
        <v>0.9667</v>
      </c>
      <c r="L79" s="14">
        <v>3408</v>
      </c>
      <c r="M79" s="48">
        <f t="shared" si="18"/>
        <v>2.5982541074219494</v>
      </c>
      <c r="N79" s="14">
        <v>124669</v>
      </c>
      <c r="O79" s="48">
        <f t="shared" si="19"/>
        <v>95.047459306979761</v>
      </c>
      <c r="P79" s="14">
        <f t="shared" si="20"/>
        <v>128077</v>
      </c>
      <c r="Q79" s="48">
        <f t="shared" si="21"/>
        <v>97.645713414401698</v>
      </c>
      <c r="R79" s="14">
        <v>38924</v>
      </c>
      <c r="S79" s="48">
        <f t="shared" si="22"/>
        <v>30.391092858202491</v>
      </c>
      <c r="T79" s="14">
        <v>16702</v>
      </c>
      <c r="U79" s="14">
        <v>7949</v>
      </c>
      <c r="V79" s="14">
        <v>5556</v>
      </c>
      <c r="W79" s="14">
        <v>8717</v>
      </c>
      <c r="X79" s="14">
        <v>19620</v>
      </c>
      <c r="Y79" s="48">
        <f t="shared" si="23"/>
        <v>50.405919227212003</v>
      </c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</row>
    <row r="80" spans="1:45" ht="15.75" customHeight="1" x14ac:dyDescent="0.25">
      <c r="A80" s="14" t="s">
        <v>419</v>
      </c>
      <c r="B80" s="14">
        <v>4062515526</v>
      </c>
      <c r="C80" s="14">
        <v>20111463</v>
      </c>
      <c r="D80" s="14">
        <v>19703522</v>
      </c>
      <c r="E80" s="48">
        <f t="shared" si="16"/>
        <v>97.971599579801833</v>
      </c>
      <c r="F80" s="14">
        <v>202362</v>
      </c>
      <c r="G80" s="14" t="s">
        <v>598</v>
      </c>
      <c r="H80" s="17"/>
      <c r="I80" s="14">
        <v>192019</v>
      </c>
      <c r="J80" s="48">
        <f t="shared" si="17"/>
        <v>94.888862533479596</v>
      </c>
      <c r="K80" s="49">
        <v>0.97529999999999994</v>
      </c>
      <c r="L80" s="14">
        <v>3786</v>
      </c>
      <c r="M80" s="48">
        <f t="shared" si="18"/>
        <v>1.9716798858446301</v>
      </c>
      <c r="N80" s="14">
        <v>185358</v>
      </c>
      <c r="O80" s="48">
        <f t="shared" si="19"/>
        <v>96.531072445955871</v>
      </c>
      <c r="P80" s="14">
        <f t="shared" si="20"/>
        <v>189144</v>
      </c>
      <c r="Q80" s="48">
        <f t="shared" si="21"/>
        <v>98.502752331800508</v>
      </c>
      <c r="R80" s="14">
        <v>46236</v>
      </c>
      <c r="S80" s="48">
        <f t="shared" si="22"/>
        <v>24.44486740261388</v>
      </c>
      <c r="T80" s="14">
        <v>21635</v>
      </c>
      <c r="U80" s="14">
        <v>9077</v>
      </c>
      <c r="V80" s="14">
        <v>6462</v>
      </c>
      <c r="W80" s="14">
        <v>9062</v>
      </c>
      <c r="X80" s="14">
        <v>20150</v>
      </c>
      <c r="Y80" s="48">
        <f t="shared" si="23"/>
        <v>43.580759581278656</v>
      </c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</row>
    <row r="81" spans="1:45" ht="15.75" customHeight="1" x14ac:dyDescent="0.25">
      <c r="A81" s="14" t="s">
        <v>423</v>
      </c>
      <c r="B81" s="14">
        <v>4280080232</v>
      </c>
      <c r="C81" s="14">
        <v>21188516</v>
      </c>
      <c r="D81" s="14">
        <v>20806053</v>
      </c>
      <c r="E81" s="48">
        <f t="shared" si="16"/>
        <v>98.194951453891349</v>
      </c>
      <c r="F81" s="14">
        <v>186377</v>
      </c>
      <c r="G81" s="14" t="s">
        <v>599</v>
      </c>
      <c r="H81" s="17"/>
      <c r="I81" s="14">
        <v>176662</v>
      </c>
      <c r="J81" s="48">
        <f t="shared" si="17"/>
        <v>94.787446948926103</v>
      </c>
      <c r="K81" s="49">
        <v>0.97529999999999994</v>
      </c>
      <c r="L81" s="14">
        <v>3598</v>
      </c>
      <c r="M81" s="48">
        <f t="shared" si="18"/>
        <v>2.0366575720868099</v>
      </c>
      <c r="N81" s="14">
        <v>170370</v>
      </c>
      <c r="O81" s="48">
        <f t="shared" si="19"/>
        <v>96.438396485944907</v>
      </c>
      <c r="P81" s="14">
        <f t="shared" si="20"/>
        <v>173968</v>
      </c>
      <c r="Q81" s="48">
        <f t="shared" si="21"/>
        <v>98.475054058031716</v>
      </c>
      <c r="R81" s="14">
        <v>44015</v>
      </c>
      <c r="S81" s="48">
        <f t="shared" si="22"/>
        <v>25.30063000091971</v>
      </c>
      <c r="T81" s="14">
        <v>19794</v>
      </c>
      <c r="U81" s="14">
        <v>9013</v>
      </c>
      <c r="V81" s="14">
        <v>6305</v>
      </c>
      <c r="W81" s="14">
        <v>8903</v>
      </c>
      <c r="X81" s="14">
        <v>19862</v>
      </c>
      <c r="Y81" s="48">
        <f t="shared" si="23"/>
        <v>45.12552538907191</v>
      </c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</row>
    <row r="82" spans="1:45" ht="15.75" customHeight="1" x14ac:dyDescent="0.25">
      <c r="A82" s="14" t="s">
        <v>427</v>
      </c>
      <c r="B82" s="14">
        <v>3517460744</v>
      </c>
      <c r="C82" s="14">
        <v>17413172</v>
      </c>
      <c r="D82" s="14">
        <v>17173583</v>
      </c>
      <c r="E82" s="48">
        <f t="shared" si="16"/>
        <v>98.624093301323839</v>
      </c>
      <c r="F82" s="14">
        <v>226649</v>
      </c>
      <c r="G82" s="14" t="s">
        <v>600</v>
      </c>
      <c r="H82" s="17"/>
      <c r="I82" s="14">
        <v>216087</v>
      </c>
      <c r="J82" s="48">
        <f t="shared" si="17"/>
        <v>95.339930906379465</v>
      </c>
      <c r="K82" s="49">
        <v>0.97030000000000005</v>
      </c>
      <c r="L82" s="14">
        <v>4087</v>
      </c>
      <c r="M82" s="48">
        <f t="shared" si="18"/>
        <v>1.8913678286986262</v>
      </c>
      <c r="N82" s="14">
        <v>208908</v>
      </c>
      <c r="O82" s="48">
        <f t="shared" si="19"/>
        <v>96.677727026614278</v>
      </c>
      <c r="P82" s="14">
        <f t="shared" si="20"/>
        <v>212995</v>
      </c>
      <c r="Q82" s="48">
        <f t="shared" si="21"/>
        <v>98.569094855312912</v>
      </c>
      <c r="R82" s="14">
        <v>49172</v>
      </c>
      <c r="S82" s="48">
        <f t="shared" si="22"/>
        <v>23.08598793398906</v>
      </c>
      <c r="T82" s="14">
        <v>23609</v>
      </c>
      <c r="U82" s="14">
        <v>9605</v>
      </c>
      <c r="V82" s="14">
        <v>7060</v>
      </c>
      <c r="W82" s="14">
        <v>8898</v>
      </c>
      <c r="X82" s="14">
        <v>20574</v>
      </c>
      <c r="Y82" s="48">
        <f t="shared" si="23"/>
        <v>41.840885056536244</v>
      </c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  <row r="83" spans="1:45" ht="15.75" customHeight="1" x14ac:dyDescent="0.25">
      <c r="A83" s="14" t="s">
        <v>432</v>
      </c>
      <c r="B83" s="14">
        <v>4987351922</v>
      </c>
      <c r="C83" s="14">
        <v>24689861</v>
      </c>
      <c r="D83" s="14">
        <v>24367431</v>
      </c>
      <c r="E83" s="48">
        <f t="shared" si="16"/>
        <v>98.694079322682299</v>
      </c>
      <c r="F83" s="14">
        <v>219621</v>
      </c>
      <c r="G83" s="14" t="s">
        <v>601</v>
      </c>
      <c r="H83" s="17"/>
      <c r="I83" s="14">
        <v>212432</v>
      </c>
      <c r="J83" s="48">
        <f t="shared" si="17"/>
        <v>96.726633609718562</v>
      </c>
      <c r="K83" s="49">
        <v>0.98309999999999997</v>
      </c>
      <c r="L83" s="14">
        <v>4171</v>
      </c>
      <c r="M83" s="48">
        <f t="shared" si="18"/>
        <v>1.9634518339986442</v>
      </c>
      <c r="N83" s="14">
        <v>204557</v>
      </c>
      <c r="O83" s="48">
        <f t="shared" si="19"/>
        <v>96.292931385102051</v>
      </c>
      <c r="P83" s="14">
        <f t="shared" si="20"/>
        <v>208728</v>
      </c>
      <c r="Q83" s="48">
        <f t="shared" si="21"/>
        <v>98.256383219100698</v>
      </c>
      <c r="R83" s="14">
        <v>56626</v>
      </c>
      <c r="S83" s="48">
        <f t="shared" si="22"/>
        <v>27.129086658234641</v>
      </c>
      <c r="T83" s="14">
        <v>28834</v>
      </c>
      <c r="U83" s="14">
        <v>11138</v>
      </c>
      <c r="V83" s="14">
        <v>7676</v>
      </c>
      <c r="W83" s="14">
        <v>8978</v>
      </c>
      <c r="X83" s="14">
        <v>23912</v>
      </c>
      <c r="Y83" s="48">
        <f t="shared" si="23"/>
        <v>42.22795182425034</v>
      </c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</row>
    <row r="84" spans="1:45" ht="15.75" customHeight="1" x14ac:dyDescent="0.25">
      <c r="A84" s="14" t="s">
        <v>441</v>
      </c>
      <c r="B84" s="14">
        <v>4130560034</v>
      </c>
      <c r="C84" s="14">
        <v>20448317</v>
      </c>
      <c r="D84" s="14">
        <v>20146502</v>
      </c>
      <c r="E84" s="48">
        <f t="shared" si="16"/>
        <v>98.524010557934915</v>
      </c>
      <c r="F84" s="14">
        <v>230933</v>
      </c>
      <c r="G84" s="14" t="s">
        <v>602</v>
      </c>
      <c r="H84" s="17"/>
      <c r="I84" s="14">
        <v>223694</v>
      </c>
      <c r="J84" s="48">
        <f t="shared" si="17"/>
        <v>96.865324574660178</v>
      </c>
      <c r="K84" s="49">
        <v>0.97750000000000004</v>
      </c>
      <c r="L84" s="14">
        <v>4592</v>
      </c>
      <c r="M84" s="48">
        <f t="shared" si="18"/>
        <v>2.0528042772716302</v>
      </c>
      <c r="N84" s="14">
        <v>215517</v>
      </c>
      <c r="O84" s="48">
        <f t="shared" si="19"/>
        <v>96.344559979257383</v>
      </c>
      <c r="P84" s="14">
        <f t="shared" si="20"/>
        <v>220109</v>
      </c>
      <c r="Q84" s="48">
        <f t="shared" si="21"/>
        <v>98.397364256529002</v>
      </c>
      <c r="R84" s="14">
        <v>59587</v>
      </c>
      <c r="S84" s="48">
        <f t="shared" si="22"/>
        <v>27.071587259039841</v>
      </c>
      <c r="T84" s="14">
        <v>32075</v>
      </c>
      <c r="U84" s="14">
        <v>11172</v>
      </c>
      <c r="V84" s="14">
        <v>7757</v>
      </c>
      <c r="W84" s="14">
        <v>8583</v>
      </c>
      <c r="X84" s="14">
        <v>23386</v>
      </c>
      <c r="Y84" s="48">
        <f t="shared" si="23"/>
        <v>39.246815580579657</v>
      </c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</row>
    <row r="85" spans="1:45" ht="15.75" customHeight="1" x14ac:dyDescent="0.25">
      <c r="A85" s="53" t="s">
        <v>445</v>
      </c>
      <c r="B85" s="54">
        <v>5019095818</v>
      </c>
      <c r="C85" s="54">
        <v>24847009</v>
      </c>
      <c r="D85" s="54">
        <v>24484448</v>
      </c>
      <c r="E85" s="53">
        <v>98.540826382765005</v>
      </c>
      <c r="F85" s="54">
        <v>314474</v>
      </c>
      <c r="G85" s="54">
        <v>192880</v>
      </c>
      <c r="H85" s="53">
        <v>0.86699999999999999</v>
      </c>
      <c r="I85" s="54">
        <v>301055</v>
      </c>
      <c r="J85" s="53">
        <v>95.732874577866497</v>
      </c>
      <c r="K85" s="49">
        <v>0.96130000000000004</v>
      </c>
      <c r="L85" s="54">
        <v>4522</v>
      </c>
      <c r="M85" s="53">
        <v>1.5020511202272</v>
      </c>
      <c r="N85" s="54">
        <v>284474</v>
      </c>
      <c r="O85" s="53">
        <v>94.492368504093903</v>
      </c>
      <c r="P85" s="54">
        <v>288996</v>
      </c>
      <c r="Q85" s="53">
        <v>95.994419624321097</v>
      </c>
      <c r="R85" s="54">
        <v>62366</v>
      </c>
      <c r="S85" s="53">
        <v>21.5802294841451</v>
      </c>
      <c r="T85" s="54">
        <v>27973</v>
      </c>
      <c r="U85" s="54">
        <v>12883</v>
      </c>
      <c r="V85" s="54">
        <v>8668</v>
      </c>
      <c r="W85" s="54">
        <v>12842</v>
      </c>
      <c r="X85" s="54">
        <v>25390</v>
      </c>
      <c r="Y85" s="53">
        <v>40.711284995029402</v>
      </c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</row>
    <row r="86" spans="1:45" ht="15.75" customHeight="1" x14ac:dyDescent="0.25">
      <c r="A86" s="53" t="s">
        <v>452</v>
      </c>
      <c r="B86" s="54">
        <v>3947861740</v>
      </c>
      <c r="C86" s="54">
        <v>19543870</v>
      </c>
      <c r="D86" s="54">
        <v>19280501</v>
      </c>
      <c r="E86" s="53">
        <v>98.652421449794701</v>
      </c>
      <c r="F86" s="54">
        <v>250556</v>
      </c>
      <c r="G86" s="54">
        <v>150655</v>
      </c>
      <c r="H86" s="53"/>
      <c r="I86" s="54">
        <v>239258</v>
      </c>
      <c r="J86" s="53">
        <v>95.490828397643597</v>
      </c>
      <c r="K86" s="49">
        <v>0.96950000000000003</v>
      </c>
      <c r="L86" s="54">
        <v>4507</v>
      </c>
      <c r="M86" s="53">
        <v>1.8837405645788201</v>
      </c>
      <c r="N86" s="54">
        <v>231292</v>
      </c>
      <c r="O86" s="53">
        <v>96.670539752066801</v>
      </c>
      <c r="P86" s="54">
        <v>235799</v>
      </c>
      <c r="Q86" s="53">
        <v>98.554280316645603</v>
      </c>
      <c r="R86" s="54">
        <v>56297</v>
      </c>
      <c r="S86" s="53">
        <v>23.874995228987402</v>
      </c>
      <c r="T86" s="54">
        <v>26102</v>
      </c>
      <c r="U86" s="54">
        <v>12158</v>
      </c>
      <c r="V86" s="54">
        <v>8119</v>
      </c>
      <c r="W86" s="54">
        <v>9918</v>
      </c>
      <c r="X86" s="54">
        <v>22357</v>
      </c>
      <c r="Y86" s="53">
        <v>39.712595697816901</v>
      </c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</row>
    <row r="87" spans="1:45" ht="15.75" customHeight="1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</row>
    <row r="88" spans="1:45" ht="15.75" customHeight="1" x14ac:dyDescent="0.25">
      <c r="A88" s="56" t="s">
        <v>603</v>
      </c>
      <c r="B88" s="57">
        <v>4175342020</v>
      </c>
      <c r="C88" s="57">
        <v>20670010</v>
      </c>
      <c r="D88" s="57">
        <v>19589434</v>
      </c>
      <c r="E88" s="58">
        <f>D88/C88*100</f>
        <v>94.772252166302778</v>
      </c>
      <c r="F88" s="57">
        <v>420362</v>
      </c>
      <c r="G88" s="57" t="s">
        <v>604</v>
      </c>
      <c r="H88" s="59"/>
      <c r="I88" s="57">
        <v>414371</v>
      </c>
      <c r="J88" s="58">
        <f>I88/F88*100</f>
        <v>98.574799815397213</v>
      </c>
      <c r="K88" s="60">
        <v>0.71350000000000002</v>
      </c>
      <c r="L88" s="61">
        <v>2028</v>
      </c>
      <c r="M88" s="62">
        <f>L88/I88*100</f>
        <v>0.48941648908828078</v>
      </c>
      <c r="N88" s="61">
        <v>180128</v>
      </c>
      <c r="O88" s="62">
        <f>N88/I88*100</f>
        <v>43.470223543636017</v>
      </c>
      <c r="P88" s="61">
        <f>N88+L88</f>
        <v>182156</v>
      </c>
      <c r="Q88" s="62">
        <f>P88/I88*100</f>
        <v>43.959640032724295</v>
      </c>
      <c r="R88" s="57">
        <v>31268</v>
      </c>
      <c r="S88" s="58">
        <f>R88/P88*100</f>
        <v>17.165506488943542</v>
      </c>
      <c r="T88" s="57">
        <v>3772</v>
      </c>
      <c r="U88" s="57">
        <v>7114</v>
      </c>
      <c r="V88" s="57">
        <v>4160</v>
      </c>
      <c r="W88" s="57">
        <v>16222</v>
      </c>
      <c r="X88" s="57">
        <v>18879</v>
      </c>
      <c r="Y88" s="58">
        <f>X88/R88*100</f>
        <v>60.378022259178707</v>
      </c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</row>
    <row r="89" spans="1:45" ht="15.75" customHeight="1" x14ac:dyDescent="0.25">
      <c r="A89" s="52"/>
      <c r="B89" s="90" t="s">
        <v>605</v>
      </c>
      <c r="C89" s="90"/>
      <c r="D89" s="90"/>
      <c r="E89" s="90"/>
      <c r="F89" s="90"/>
      <c r="G89" s="90"/>
      <c r="H89" s="9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</row>
    <row r="90" spans="1:45" ht="15.75" customHeight="1" x14ac:dyDescent="0.2"/>
    <row r="91" spans="1:45" ht="15.75" customHeight="1" x14ac:dyDescent="0.2"/>
    <row r="92" spans="1:45" ht="15.75" customHeight="1" x14ac:dyDescent="0.2"/>
    <row r="93" spans="1:45" ht="15.75" customHeight="1" x14ac:dyDescent="0.2"/>
    <row r="94" spans="1:45" ht="15.75" customHeight="1" x14ac:dyDescent="0.2"/>
    <row r="95" spans="1:45" ht="15.75" customHeight="1" x14ac:dyDescent="0.2"/>
    <row r="96" spans="1:4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7">
    <mergeCell ref="L3:Q3"/>
    <mergeCell ref="R3:W3"/>
    <mergeCell ref="X3:X4"/>
    <mergeCell ref="Y3:Y4"/>
    <mergeCell ref="B89:H89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8749999999999998" right="0.78749999999999998" top="1.0249999999999999" bottom="1.0249999999999999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00"/>
  <sheetViews>
    <sheetView zoomScale="120" zoomScaleNormal="120" workbookViewId="0">
      <selection activeCell="A3" sqref="A3:F21"/>
    </sheetView>
  </sheetViews>
  <sheetFormatPr baseColWidth="10" defaultColWidth="9.140625" defaultRowHeight="15.75" x14ac:dyDescent="0.25"/>
  <cols>
    <col min="1" max="1" width="48" style="63" customWidth="1"/>
    <col min="2" max="2" width="9.85546875" style="63" customWidth="1"/>
    <col min="3" max="3" width="49.140625" style="63" customWidth="1"/>
    <col min="4" max="4" width="12.28515625" style="63" customWidth="1"/>
    <col min="5" max="5" width="48.42578125" style="63" customWidth="1"/>
    <col min="6" max="6" width="11.42578125" style="63" customWidth="1"/>
    <col min="7" max="26" width="8.7109375" style="63" customWidth="1"/>
    <col min="27" max="1025" width="14.42578125" style="63" customWidth="1"/>
  </cols>
  <sheetData>
    <row r="1" spans="1:6" ht="12.75" customHeight="1" x14ac:dyDescent="0.25">
      <c r="A1" s="91" t="s">
        <v>606</v>
      </c>
      <c r="B1" s="91"/>
      <c r="C1" s="91"/>
      <c r="D1" s="91"/>
      <c r="E1" s="91"/>
      <c r="F1" s="91"/>
    </row>
    <row r="2" spans="1:6" ht="12.75" customHeight="1" x14ac:dyDescent="0.25">
      <c r="A2" s="64"/>
      <c r="B2" s="64"/>
      <c r="C2" s="64"/>
      <c r="D2" s="64"/>
      <c r="E2" s="64"/>
      <c r="F2" s="64"/>
    </row>
    <row r="3" spans="1:6" ht="12.75" customHeight="1" x14ac:dyDescent="0.25">
      <c r="A3" s="92" t="s">
        <v>607</v>
      </c>
      <c r="B3" s="92"/>
      <c r="C3" s="92" t="s">
        <v>608</v>
      </c>
      <c r="D3" s="92"/>
      <c r="E3" s="92" t="s">
        <v>609</v>
      </c>
      <c r="F3" s="92"/>
    </row>
    <row r="4" spans="1:6" ht="12.75" customHeight="1" x14ac:dyDescent="0.25">
      <c r="A4" s="63" t="s">
        <v>610</v>
      </c>
      <c r="B4" s="65">
        <v>82</v>
      </c>
      <c r="C4" s="63" t="s">
        <v>610</v>
      </c>
      <c r="D4" s="65">
        <v>23</v>
      </c>
      <c r="E4" s="63" t="s">
        <v>610</v>
      </c>
      <c r="F4" s="65">
        <v>36</v>
      </c>
    </row>
    <row r="5" spans="1:6" ht="12.75" customHeight="1" x14ac:dyDescent="0.25">
      <c r="A5" s="63" t="s">
        <v>611</v>
      </c>
      <c r="B5" s="65">
        <v>1739698</v>
      </c>
      <c r="C5" s="63" t="s">
        <v>611</v>
      </c>
      <c r="D5" s="65">
        <v>493341</v>
      </c>
      <c r="E5" s="63" t="s">
        <v>611</v>
      </c>
      <c r="F5" s="65">
        <v>781321</v>
      </c>
    </row>
    <row r="6" spans="1:6" ht="12.75" customHeight="1" x14ac:dyDescent="0.25">
      <c r="A6" s="63" t="s">
        <v>612</v>
      </c>
      <c r="B6" s="65">
        <v>1702579</v>
      </c>
      <c r="C6" s="63" t="s">
        <v>612</v>
      </c>
      <c r="D6" s="65">
        <v>480355</v>
      </c>
      <c r="E6" s="63" t="s">
        <v>612</v>
      </c>
      <c r="F6" s="65">
        <v>761690</v>
      </c>
    </row>
    <row r="7" spans="1:6" ht="12.75" customHeight="1" x14ac:dyDescent="0.25">
      <c r="A7" s="63" t="s">
        <v>613</v>
      </c>
      <c r="B7" s="65">
        <v>37119</v>
      </c>
      <c r="C7" s="63" t="s">
        <v>613</v>
      </c>
      <c r="D7" s="65">
        <v>12986</v>
      </c>
      <c r="E7" s="63" t="s">
        <v>613</v>
      </c>
      <c r="F7" s="65">
        <v>19631</v>
      </c>
    </row>
    <row r="8" spans="1:6" ht="12.75" customHeight="1" x14ac:dyDescent="0.25">
      <c r="A8" s="63" t="s">
        <v>614</v>
      </c>
      <c r="B8" s="65">
        <v>97.9</v>
      </c>
      <c r="C8" s="63" t="s">
        <v>614</v>
      </c>
      <c r="D8" s="65">
        <v>97.4</v>
      </c>
      <c r="E8" s="63" t="s">
        <v>614</v>
      </c>
      <c r="F8" s="65">
        <v>97.5</v>
      </c>
    </row>
    <row r="9" spans="1:6" ht="12.75" customHeight="1" x14ac:dyDescent="0.25">
      <c r="A9" s="63" t="s">
        <v>615</v>
      </c>
      <c r="B9" s="65">
        <v>2.1</v>
      </c>
      <c r="C9" s="63" t="s">
        <v>615</v>
      </c>
      <c r="D9" s="65">
        <v>2.6</v>
      </c>
      <c r="E9" s="63" t="s">
        <v>615</v>
      </c>
      <c r="F9" s="65">
        <v>2.5</v>
      </c>
    </row>
    <row r="10" spans="1:6" ht="12.75" customHeight="1" x14ac:dyDescent="0.25">
      <c r="A10" s="63" t="s">
        <v>616</v>
      </c>
      <c r="B10" s="65">
        <v>36056</v>
      </c>
      <c r="C10" s="63" t="s">
        <v>616</v>
      </c>
      <c r="D10" s="65">
        <v>26832</v>
      </c>
      <c r="E10" s="63" t="s">
        <v>616</v>
      </c>
      <c r="F10" s="65">
        <v>29742</v>
      </c>
    </row>
    <row r="11" spans="1:6" ht="12.75" customHeight="1" x14ac:dyDescent="0.25">
      <c r="A11" s="63" t="s">
        <v>617</v>
      </c>
      <c r="B11" s="65">
        <v>1144</v>
      </c>
      <c r="C11" s="63" t="s">
        <v>617</v>
      </c>
      <c r="D11" s="65">
        <v>426</v>
      </c>
      <c r="E11" s="63" t="s">
        <v>617</v>
      </c>
      <c r="F11" s="65">
        <v>745</v>
      </c>
    </row>
    <row r="12" spans="1:6" ht="12.75" customHeight="1" x14ac:dyDescent="0.25">
      <c r="A12" s="63" t="s">
        <v>618</v>
      </c>
      <c r="B12" s="65">
        <v>3120</v>
      </c>
      <c r="C12" s="63" t="s">
        <v>618</v>
      </c>
      <c r="D12" s="65">
        <v>1335</v>
      </c>
      <c r="E12" s="63" t="s">
        <v>618</v>
      </c>
      <c r="F12" s="65">
        <v>2021</v>
      </c>
    </row>
    <row r="13" spans="1:6" ht="12.75" customHeight="1" x14ac:dyDescent="0.25">
      <c r="A13" s="63" t="s">
        <v>619</v>
      </c>
      <c r="B13" s="65">
        <v>0.2</v>
      </c>
      <c r="C13" s="63" t="s">
        <v>619</v>
      </c>
      <c r="D13" s="65">
        <v>0.3</v>
      </c>
      <c r="E13" s="63" t="s">
        <v>619</v>
      </c>
      <c r="F13" s="65">
        <v>0.3</v>
      </c>
    </row>
    <row r="14" spans="1:6" ht="12.75" customHeight="1" x14ac:dyDescent="0.25">
      <c r="A14" s="63" t="s">
        <v>620</v>
      </c>
      <c r="B14" s="65">
        <v>47.2</v>
      </c>
      <c r="C14" s="63" t="s">
        <v>620</v>
      </c>
      <c r="D14" s="65">
        <v>17.899999999999999</v>
      </c>
      <c r="E14" s="63" t="s">
        <v>620</v>
      </c>
      <c r="F14" s="65">
        <v>25.6</v>
      </c>
    </row>
    <row r="15" spans="1:6" ht="12.75" customHeight="1" x14ac:dyDescent="0.25">
      <c r="A15" s="63" t="s">
        <v>621</v>
      </c>
      <c r="B15" s="65">
        <v>15</v>
      </c>
      <c r="C15" s="63" t="s">
        <v>621</v>
      </c>
      <c r="D15" s="65">
        <v>18</v>
      </c>
      <c r="E15" s="63" t="s">
        <v>621</v>
      </c>
      <c r="F15" s="65">
        <v>20</v>
      </c>
    </row>
    <row r="16" spans="1:6" ht="12.75" customHeight="1" x14ac:dyDescent="0.25">
      <c r="A16" s="63" t="s">
        <v>622</v>
      </c>
      <c r="B16" s="65">
        <v>86</v>
      </c>
      <c r="C16" s="63" t="s">
        <v>622</v>
      </c>
      <c r="D16" s="65">
        <v>23</v>
      </c>
      <c r="E16" s="63" t="s">
        <v>622</v>
      </c>
      <c r="F16" s="65">
        <v>38</v>
      </c>
    </row>
    <row r="17" spans="1:6" ht="12.75" customHeight="1" x14ac:dyDescent="0.25">
      <c r="A17" s="63" t="s">
        <v>623</v>
      </c>
      <c r="B17" s="65">
        <v>86</v>
      </c>
      <c r="C17" s="63" t="s">
        <v>623</v>
      </c>
      <c r="D17" s="65">
        <v>23</v>
      </c>
      <c r="E17" s="63" t="s">
        <v>623</v>
      </c>
      <c r="F17" s="65">
        <v>37</v>
      </c>
    </row>
    <row r="18" spans="1:6" ht="12.75" customHeight="1" x14ac:dyDescent="0.25">
      <c r="A18" s="63" t="s">
        <v>624</v>
      </c>
      <c r="B18" s="65">
        <v>5399</v>
      </c>
      <c r="C18" s="63" t="s">
        <v>624</v>
      </c>
      <c r="D18" s="65">
        <v>6576</v>
      </c>
      <c r="E18" s="63" t="s">
        <v>624</v>
      </c>
      <c r="F18" s="65">
        <v>6271</v>
      </c>
    </row>
    <row r="19" spans="1:6" ht="12.75" customHeight="1" x14ac:dyDescent="0.25">
      <c r="A19" s="63" t="s">
        <v>625</v>
      </c>
      <c r="B19" s="65">
        <v>5615</v>
      </c>
      <c r="C19" s="63" t="s">
        <v>625</v>
      </c>
      <c r="D19" s="65">
        <v>6858</v>
      </c>
      <c r="E19" s="63" t="s">
        <v>625</v>
      </c>
      <c r="F19" s="65">
        <v>6531</v>
      </c>
    </row>
    <row r="20" spans="1:6" ht="12.75" customHeight="1" x14ac:dyDescent="0.25">
      <c r="A20" s="66" t="s">
        <v>626</v>
      </c>
      <c r="B20" s="67">
        <v>5387</v>
      </c>
      <c r="C20" s="66" t="s">
        <v>626</v>
      </c>
      <c r="D20" s="67">
        <v>8505</v>
      </c>
      <c r="E20" s="66" t="s">
        <v>626</v>
      </c>
      <c r="F20" s="67">
        <v>7576</v>
      </c>
    </row>
    <row r="21" spans="1:6" ht="12.75" customHeight="1" x14ac:dyDescent="0.25">
      <c r="A21" s="66" t="s">
        <v>627</v>
      </c>
      <c r="B21" s="67">
        <v>717</v>
      </c>
      <c r="C21" s="66" t="s">
        <v>627</v>
      </c>
      <c r="D21" s="67">
        <v>4175</v>
      </c>
      <c r="E21" s="66" t="s">
        <v>627</v>
      </c>
      <c r="F21" s="67">
        <v>1984</v>
      </c>
    </row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A1:F1"/>
    <mergeCell ref="A3:B3"/>
    <mergeCell ref="C3:D3"/>
    <mergeCell ref="E3:F3"/>
  </mergeCells>
  <pageMargins left="0.78749999999999998" right="0.78749999999999998" top="1.0249999999999999" bottom="1.0249999999999999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zoomScale="120" zoomScaleNormal="120" workbookViewId="0">
      <selection activeCell="H12" sqref="H12"/>
    </sheetView>
  </sheetViews>
  <sheetFormatPr baseColWidth="10" defaultColWidth="9.140625" defaultRowHeight="12.75" x14ac:dyDescent="0.2"/>
  <cols>
    <col min="1" max="1" width="26.140625" customWidth="1"/>
    <col min="2" max="4" width="14" customWidth="1"/>
    <col min="5" max="5" width="14" style="68" customWidth="1"/>
    <col min="6" max="6" width="14" customWidth="1"/>
    <col min="7" max="26" width="8.7109375" customWidth="1"/>
    <col min="27" max="1025" width="14.42578125" customWidth="1"/>
  </cols>
  <sheetData>
    <row r="1" spans="1:26" ht="15.75" x14ac:dyDescent="0.25">
      <c r="A1" s="100" t="s">
        <v>708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50"/>
      <c r="S1" s="50"/>
      <c r="T1" s="50"/>
      <c r="U1" s="50"/>
      <c r="V1" s="50"/>
      <c r="W1" s="50"/>
      <c r="X1" s="50"/>
      <c r="Y1" s="50"/>
      <c r="Z1" s="50"/>
    </row>
    <row r="2" spans="1:26" ht="15.75" x14ac:dyDescent="0.25">
      <c r="A2" s="15"/>
      <c r="B2" s="15"/>
      <c r="C2" s="16"/>
      <c r="D2" s="16"/>
      <c r="E2" s="16"/>
      <c r="F2" s="15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5.75" x14ac:dyDescent="0.25">
      <c r="A3" s="19" t="s">
        <v>628</v>
      </c>
      <c r="B3" s="19" t="s">
        <v>629</v>
      </c>
      <c r="C3" s="19" t="s">
        <v>630</v>
      </c>
      <c r="D3" s="19" t="s">
        <v>631</v>
      </c>
      <c r="E3" s="19" t="s">
        <v>632</v>
      </c>
      <c r="F3" s="19" t="s">
        <v>633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5.75" x14ac:dyDescent="0.25">
      <c r="A4" s="19" t="s">
        <v>634</v>
      </c>
      <c r="B4" s="19" t="s">
        <v>634</v>
      </c>
      <c r="C4" s="19" t="s">
        <v>634</v>
      </c>
      <c r="D4" s="19" t="s">
        <v>635</v>
      </c>
      <c r="E4" s="19">
        <v>1984</v>
      </c>
      <c r="F4" s="19">
        <v>1984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5.75" x14ac:dyDescent="0.25">
      <c r="A5" s="14" t="s">
        <v>12</v>
      </c>
      <c r="C5" s="14"/>
      <c r="D5" s="14"/>
      <c r="E5" s="69"/>
      <c r="F5" s="7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5.75" x14ac:dyDescent="0.25">
      <c r="A6" s="26" t="s">
        <v>22</v>
      </c>
      <c r="B6" s="14" t="s">
        <v>636</v>
      </c>
      <c r="C6" s="26"/>
      <c r="D6" s="14"/>
      <c r="E6" s="69"/>
      <c r="F6" s="7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5.75" x14ac:dyDescent="0.25">
      <c r="A7" s="26" t="s">
        <v>26</v>
      </c>
      <c r="B7" s="14" t="s">
        <v>636</v>
      </c>
      <c r="C7" s="14" t="s">
        <v>636</v>
      </c>
      <c r="D7" s="14"/>
      <c r="E7" s="69"/>
      <c r="F7" s="7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5.75" x14ac:dyDescent="0.25">
      <c r="A8" s="14" t="s">
        <v>30</v>
      </c>
      <c r="B8" s="14"/>
      <c r="C8" s="14"/>
      <c r="D8" s="14"/>
      <c r="E8" s="69"/>
      <c r="F8" s="7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.75" x14ac:dyDescent="0.25">
      <c r="A9" s="26" t="s">
        <v>39</v>
      </c>
      <c r="B9" s="14" t="s">
        <v>636</v>
      </c>
      <c r="C9" s="26"/>
      <c r="D9" s="14"/>
      <c r="E9" s="69"/>
      <c r="F9" s="7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5.75" x14ac:dyDescent="0.25">
      <c r="A10" s="26" t="s">
        <v>43</v>
      </c>
      <c r="B10" s="14" t="s">
        <v>636</v>
      </c>
      <c r="C10" s="14"/>
      <c r="D10" s="14"/>
      <c r="E10" s="69"/>
      <c r="F10" s="7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5.75" x14ac:dyDescent="0.25">
      <c r="A11" s="26" t="s">
        <v>47</v>
      </c>
      <c r="B11" s="14" t="s">
        <v>636</v>
      </c>
      <c r="C11" s="26" t="s">
        <v>636</v>
      </c>
      <c r="D11" s="14"/>
      <c r="E11" s="69"/>
      <c r="F11" s="7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14" t="s">
        <v>55</v>
      </c>
      <c r="B12" s="14"/>
      <c r="C12" s="14"/>
      <c r="D12" s="14"/>
      <c r="E12" s="69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26" t="s">
        <v>59</v>
      </c>
      <c r="B13" s="26" t="s">
        <v>636</v>
      </c>
      <c r="C13" s="14"/>
      <c r="D13" s="14"/>
      <c r="E13" s="69"/>
      <c r="F13" s="7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14" t="s">
        <v>63</v>
      </c>
      <c r="B14" s="14"/>
      <c r="C14" s="26"/>
      <c r="D14" s="14"/>
      <c r="E14" s="69"/>
      <c r="F14" s="7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14" t="s">
        <v>70</v>
      </c>
      <c r="B15" s="14"/>
      <c r="C15" s="14"/>
      <c r="D15" s="14"/>
      <c r="E15" s="69"/>
      <c r="F15" s="7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5.75" x14ac:dyDescent="0.25">
      <c r="A16" s="14" t="s">
        <v>74</v>
      </c>
      <c r="B16" s="14"/>
      <c r="C16" s="26"/>
      <c r="D16" s="14"/>
      <c r="E16" s="69"/>
      <c r="F16" s="7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5.75" x14ac:dyDescent="0.25">
      <c r="A17" s="26" t="s">
        <v>82</v>
      </c>
      <c r="B17" s="14" t="s">
        <v>636</v>
      </c>
      <c r="C17" s="26" t="s">
        <v>636</v>
      </c>
      <c r="D17" s="14"/>
      <c r="E17" s="69"/>
      <c r="F17" s="7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5.75" x14ac:dyDescent="0.25">
      <c r="A18" s="26" t="s">
        <v>86</v>
      </c>
      <c r="B18" s="14" t="s">
        <v>636</v>
      </c>
      <c r="C18" s="26"/>
      <c r="E18" s="69"/>
      <c r="F18" s="7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customHeight="1" x14ac:dyDescent="0.25">
      <c r="A19" s="14" t="s">
        <v>90</v>
      </c>
      <c r="B19" s="14"/>
      <c r="C19" s="14"/>
      <c r="D19" s="50"/>
      <c r="E19" s="69" t="s">
        <v>636</v>
      </c>
      <c r="F19" s="69" t="s">
        <v>636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5.75" customHeight="1" x14ac:dyDescent="0.25">
      <c r="A20" s="14" t="s">
        <v>99</v>
      </c>
      <c r="B20" s="14"/>
      <c r="C20" s="26"/>
      <c r="D20" s="50"/>
      <c r="E20" s="69" t="s">
        <v>636</v>
      </c>
      <c r="F20" s="69" t="s">
        <v>636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5.75" customHeight="1" x14ac:dyDescent="0.25">
      <c r="A21" s="26" t="s">
        <v>103</v>
      </c>
      <c r="B21" s="14" t="s">
        <v>636</v>
      </c>
      <c r="C21" s="14"/>
      <c r="D21" s="50"/>
      <c r="E21" s="69" t="s">
        <v>636</v>
      </c>
      <c r="F21" s="69" t="s">
        <v>636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.75" customHeight="1" x14ac:dyDescent="0.25">
      <c r="A22" s="14" t="s">
        <v>110</v>
      </c>
      <c r="B22" s="14"/>
      <c r="C22" s="14"/>
      <c r="D22" s="50"/>
      <c r="E22" s="69" t="s">
        <v>636</v>
      </c>
      <c r="F22" s="69" t="s">
        <v>636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.75" customHeight="1" x14ac:dyDescent="0.25">
      <c r="A23" s="26" t="s">
        <v>114</v>
      </c>
      <c r="B23" s="14" t="s">
        <v>636</v>
      </c>
      <c r="C23" s="26" t="s">
        <v>636</v>
      </c>
      <c r="D23" s="50"/>
      <c r="E23" s="69" t="s">
        <v>636</v>
      </c>
      <c r="F23" s="69" t="s">
        <v>636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.75" customHeight="1" x14ac:dyDescent="0.25">
      <c r="A24" s="26" t="s">
        <v>118</v>
      </c>
      <c r="B24" s="14" t="s">
        <v>636</v>
      </c>
      <c r="C24" s="14"/>
      <c r="D24" s="50"/>
      <c r="E24" s="99" t="s">
        <v>636</v>
      </c>
      <c r="F24" s="99" t="s">
        <v>636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customHeight="1" x14ac:dyDescent="0.25">
      <c r="A25" s="26" t="s">
        <v>127</v>
      </c>
      <c r="B25" s="14" t="s">
        <v>636</v>
      </c>
      <c r="C25" s="26" t="s">
        <v>636</v>
      </c>
      <c r="D25" s="14"/>
      <c r="E25" s="99" t="s">
        <v>636</v>
      </c>
      <c r="F25" s="99" t="s">
        <v>636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.75" customHeight="1" x14ac:dyDescent="0.25">
      <c r="A26" s="14" t="s">
        <v>131</v>
      </c>
      <c r="B26" s="14"/>
      <c r="C26" s="14"/>
      <c r="D26" s="50"/>
      <c r="E26" s="99" t="s">
        <v>636</v>
      </c>
      <c r="F26" s="99" t="s">
        <v>636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.75" customHeight="1" x14ac:dyDescent="0.25">
      <c r="A27" s="26" t="s">
        <v>135</v>
      </c>
      <c r="B27" s="14" t="s">
        <v>636</v>
      </c>
      <c r="C27" s="26"/>
      <c r="D27" s="50"/>
      <c r="E27" s="14"/>
      <c r="F27" s="14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.75" customHeight="1" x14ac:dyDescent="0.25">
      <c r="A28" s="26" t="s">
        <v>143</v>
      </c>
      <c r="B28" s="14" t="s">
        <v>636</v>
      </c>
      <c r="C28" s="26" t="s">
        <v>636</v>
      </c>
      <c r="D28" s="50"/>
      <c r="E28" s="14"/>
      <c r="F28" s="14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customHeight="1" x14ac:dyDescent="0.25">
      <c r="A29" s="14" t="s">
        <v>147</v>
      </c>
      <c r="B29" s="14"/>
      <c r="C29" s="26"/>
      <c r="D29" s="50"/>
      <c r="E29" s="14"/>
      <c r="F29" s="14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customHeight="1" x14ac:dyDescent="0.25">
      <c r="A30" s="26" t="s">
        <v>151</v>
      </c>
      <c r="B30" s="14" t="s">
        <v>636</v>
      </c>
      <c r="C30" s="26" t="s">
        <v>636</v>
      </c>
      <c r="D30" s="50"/>
      <c r="E30" s="14" t="s">
        <v>636</v>
      </c>
      <c r="F30" s="14" t="s">
        <v>636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.75" customHeight="1" x14ac:dyDescent="0.25">
      <c r="A31" s="26" t="s">
        <v>160</v>
      </c>
      <c r="B31" s="14" t="s">
        <v>636</v>
      </c>
      <c r="C31" s="14"/>
      <c r="D31" s="50"/>
      <c r="E31" s="14" t="s">
        <v>636</v>
      </c>
      <c r="F31" s="14" t="s">
        <v>636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.75" customHeight="1" x14ac:dyDescent="0.25">
      <c r="A32" s="14" t="s">
        <v>164</v>
      </c>
      <c r="B32" s="14"/>
      <c r="D32" s="50"/>
      <c r="E32" s="14" t="s">
        <v>636</v>
      </c>
      <c r="F32" s="14" t="s">
        <v>636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.75" customHeight="1" x14ac:dyDescent="0.25">
      <c r="A33" s="14" t="s">
        <v>168</v>
      </c>
      <c r="B33" s="14"/>
      <c r="D33" s="50"/>
      <c r="E33" s="14" t="s">
        <v>636</v>
      </c>
      <c r="F33" s="14" t="s">
        <v>636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.75" customHeight="1" x14ac:dyDescent="0.25">
      <c r="A34" s="14" t="s">
        <v>176</v>
      </c>
      <c r="B34" s="14" t="s">
        <v>636</v>
      </c>
      <c r="C34" s="50"/>
      <c r="D34" s="50"/>
      <c r="E34" s="14" t="s">
        <v>636</v>
      </c>
      <c r="F34" s="14" t="s">
        <v>636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.75" customHeight="1" x14ac:dyDescent="0.25">
      <c r="A35" s="14" t="s">
        <v>180</v>
      </c>
      <c r="B35" s="14"/>
      <c r="C35" s="50"/>
      <c r="D35" s="50"/>
      <c r="E35" s="14" t="s">
        <v>636</v>
      </c>
      <c r="F35" s="14" t="s">
        <v>636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.75" customHeight="1" x14ac:dyDescent="0.25">
      <c r="A36" s="14" t="s">
        <v>184</v>
      </c>
      <c r="B36" s="14" t="s">
        <v>636</v>
      </c>
      <c r="C36" s="50"/>
      <c r="D36" s="50"/>
      <c r="E36" s="14" t="s">
        <v>636</v>
      </c>
      <c r="F36" s="14" t="s">
        <v>636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 x14ac:dyDescent="0.25">
      <c r="A37" s="14" t="s">
        <v>191</v>
      </c>
      <c r="B37" s="14"/>
      <c r="C37" s="50"/>
      <c r="D37" s="50"/>
      <c r="E37" s="14" t="s">
        <v>636</v>
      </c>
      <c r="F37" s="14" t="s">
        <v>636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5">
      <c r="A38" s="14" t="s">
        <v>195</v>
      </c>
      <c r="B38" s="14"/>
      <c r="C38" s="26" t="s">
        <v>636</v>
      </c>
      <c r="D38" s="50"/>
      <c r="E38" s="14" t="s">
        <v>636</v>
      </c>
      <c r="F38" s="14" t="s">
        <v>636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.75" customHeight="1" x14ac:dyDescent="0.25">
      <c r="A39" s="14" t="s">
        <v>199</v>
      </c>
      <c r="B39" s="14"/>
      <c r="C39" s="50"/>
      <c r="D39" s="50"/>
      <c r="E39" s="14" t="s">
        <v>636</v>
      </c>
      <c r="F39" s="14" t="s">
        <v>636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customHeight="1" x14ac:dyDescent="0.25">
      <c r="A40" s="14" t="s">
        <v>206</v>
      </c>
      <c r="B40" s="14"/>
      <c r="C40" s="50"/>
      <c r="D40" s="50"/>
      <c r="E40" s="14" t="s">
        <v>636</v>
      </c>
      <c r="F40" s="14" t="s">
        <v>636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.75" customHeight="1" x14ac:dyDescent="0.25">
      <c r="A41" s="14" t="s">
        <v>213</v>
      </c>
      <c r="B41" s="14"/>
      <c r="C41" s="50"/>
      <c r="D41" s="50"/>
      <c r="E41" s="14" t="s">
        <v>636</v>
      </c>
      <c r="F41" s="14" t="s">
        <v>636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.75" customHeight="1" x14ac:dyDescent="0.25">
      <c r="A42" s="14" t="s">
        <v>217</v>
      </c>
      <c r="B42" s="14"/>
      <c r="C42" s="50"/>
      <c r="D42" s="50"/>
      <c r="E42" s="14" t="s">
        <v>636</v>
      </c>
      <c r="F42" s="14" t="s">
        <v>636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.75" customHeight="1" x14ac:dyDescent="0.25">
      <c r="A43" s="14" t="s">
        <v>221</v>
      </c>
      <c r="B43" s="14"/>
      <c r="C43" s="50"/>
      <c r="D43" s="50"/>
      <c r="E43" s="14" t="s">
        <v>636</v>
      </c>
      <c r="F43" s="14" t="s">
        <v>636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5.75" customHeight="1" x14ac:dyDescent="0.25">
      <c r="A44" s="14" t="s">
        <v>228</v>
      </c>
      <c r="B44" s="14"/>
      <c r="C44" s="50"/>
      <c r="D44" s="50"/>
      <c r="E44" s="14" t="s">
        <v>636</v>
      </c>
      <c r="F44" s="14" t="s">
        <v>636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customHeight="1" x14ac:dyDescent="0.25">
      <c r="A45" s="14" t="s">
        <v>232</v>
      </c>
      <c r="B45" s="14"/>
      <c r="C45" s="50"/>
      <c r="D45" s="14" t="s">
        <v>636</v>
      </c>
      <c r="E45" s="14"/>
      <c r="F45" s="14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customHeight="1" x14ac:dyDescent="0.25">
      <c r="A46" s="14" t="s">
        <v>237</v>
      </c>
      <c r="B46" s="14"/>
      <c r="C46" s="50"/>
      <c r="D46" s="14" t="s">
        <v>636</v>
      </c>
      <c r="E46" s="14"/>
      <c r="F46" s="14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 x14ac:dyDescent="0.25">
      <c r="A47" s="14" t="s">
        <v>246</v>
      </c>
      <c r="B47" s="14"/>
      <c r="C47" s="50"/>
      <c r="D47" s="14" t="s">
        <v>636</v>
      </c>
      <c r="E47" s="14"/>
      <c r="F47" s="14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 x14ac:dyDescent="0.25">
      <c r="A48" s="14" t="s">
        <v>250</v>
      </c>
      <c r="B48" s="14"/>
      <c r="C48" s="50"/>
      <c r="D48" s="14" t="s">
        <v>636</v>
      </c>
      <c r="E48" s="14"/>
      <c r="F48" s="14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customHeight="1" x14ac:dyDescent="0.25">
      <c r="A49" s="14" t="s">
        <v>259</v>
      </c>
      <c r="B49" s="14"/>
      <c r="C49" s="50"/>
      <c r="D49" s="14" t="s">
        <v>636</v>
      </c>
      <c r="E49" s="14"/>
      <c r="F49" s="14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customHeight="1" x14ac:dyDescent="0.25">
      <c r="A50" s="14" t="s">
        <v>263</v>
      </c>
      <c r="B50" s="14"/>
      <c r="C50" s="50"/>
      <c r="D50" s="14" t="s">
        <v>636</v>
      </c>
      <c r="E50" s="14"/>
      <c r="F50" s="14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x14ac:dyDescent="0.25">
      <c r="A51" s="14" t="s">
        <v>267</v>
      </c>
      <c r="B51" s="14"/>
      <c r="C51" s="50"/>
      <c r="D51" s="14" t="s">
        <v>636</v>
      </c>
      <c r="E51" s="14"/>
      <c r="F51" s="14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x14ac:dyDescent="0.25">
      <c r="A52" s="14" t="s">
        <v>272</v>
      </c>
      <c r="B52" s="14"/>
      <c r="C52" s="50"/>
      <c r="D52" s="14" t="s">
        <v>636</v>
      </c>
      <c r="E52" s="14"/>
      <c r="F52" s="14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x14ac:dyDescent="0.25">
      <c r="A53" s="14" t="s">
        <v>276</v>
      </c>
      <c r="B53" s="14"/>
      <c r="C53" s="50"/>
      <c r="D53" s="14" t="s">
        <v>636</v>
      </c>
      <c r="E53" s="14"/>
      <c r="F53" s="14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customHeight="1" x14ac:dyDescent="0.25">
      <c r="A54" s="14" t="s">
        <v>280</v>
      </c>
      <c r="B54" s="14"/>
      <c r="C54" s="50"/>
      <c r="D54" s="14" t="s">
        <v>636</v>
      </c>
      <c r="E54" s="14"/>
      <c r="F54" s="14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customHeight="1" x14ac:dyDescent="0.25">
      <c r="A55" s="14" t="s">
        <v>288</v>
      </c>
      <c r="B55" s="14"/>
      <c r="C55" s="50"/>
      <c r="D55" s="14" t="s">
        <v>636</v>
      </c>
      <c r="E55" s="14"/>
      <c r="F55" s="14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customHeight="1" x14ac:dyDescent="0.25">
      <c r="A56" s="14" t="s">
        <v>292</v>
      </c>
      <c r="B56" s="14"/>
      <c r="C56" s="50"/>
      <c r="D56" s="14" t="s">
        <v>636</v>
      </c>
      <c r="E56" s="14"/>
      <c r="F56" s="14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customHeight="1" x14ac:dyDescent="0.25">
      <c r="A57" s="14" t="s">
        <v>299</v>
      </c>
      <c r="B57" s="14"/>
      <c r="C57" s="50"/>
      <c r="D57" s="14" t="s">
        <v>636</v>
      </c>
      <c r="E57" s="14"/>
      <c r="F57" s="14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customHeight="1" x14ac:dyDescent="0.25">
      <c r="A58" s="14" t="s">
        <v>306</v>
      </c>
      <c r="B58" s="14"/>
      <c r="C58" s="50"/>
      <c r="D58" s="14" t="s">
        <v>636</v>
      </c>
      <c r="E58" s="14"/>
      <c r="F58" s="14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customHeight="1" x14ac:dyDescent="0.25">
      <c r="A59" s="14" t="s">
        <v>310</v>
      </c>
      <c r="B59" s="14" t="s">
        <v>636</v>
      </c>
      <c r="C59" s="50"/>
      <c r="D59" s="14" t="s">
        <v>636</v>
      </c>
      <c r="E59" s="14"/>
      <c r="F59" s="14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customHeight="1" x14ac:dyDescent="0.25">
      <c r="A60" s="14" t="s">
        <v>318</v>
      </c>
      <c r="B60" s="14" t="s">
        <v>636</v>
      </c>
      <c r="C60" s="26" t="s">
        <v>636</v>
      </c>
      <c r="D60" s="14" t="s">
        <v>636</v>
      </c>
      <c r="E60" s="14"/>
      <c r="F60" s="14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customHeight="1" x14ac:dyDescent="0.25">
      <c r="A61" s="14" t="s">
        <v>322</v>
      </c>
      <c r="B61" s="14"/>
      <c r="C61" s="50"/>
      <c r="D61" s="14" t="s">
        <v>636</v>
      </c>
      <c r="E61" s="14"/>
      <c r="F61" s="14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customHeight="1" x14ac:dyDescent="0.25">
      <c r="A62" s="14" t="s">
        <v>326</v>
      </c>
      <c r="B62" s="14"/>
      <c r="C62" s="50"/>
      <c r="D62" s="14" t="s">
        <v>636</v>
      </c>
      <c r="E62" s="14"/>
      <c r="F62" s="14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x14ac:dyDescent="0.25">
      <c r="A63" s="14" t="s">
        <v>334</v>
      </c>
      <c r="B63" s="14"/>
      <c r="C63" s="50"/>
      <c r="D63" s="14" t="s">
        <v>636</v>
      </c>
      <c r="E63" s="14"/>
      <c r="F63" s="14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25">
      <c r="A64" s="14" t="s">
        <v>338</v>
      </c>
      <c r="B64" s="14"/>
      <c r="C64" s="50"/>
      <c r="D64" s="14" t="s">
        <v>636</v>
      </c>
      <c r="E64" s="14"/>
      <c r="F64" s="14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25">
      <c r="A65" s="26" t="s">
        <v>342</v>
      </c>
      <c r="B65" s="14" t="s">
        <v>636</v>
      </c>
      <c r="C65" s="50"/>
      <c r="D65" s="99" t="s">
        <v>636</v>
      </c>
      <c r="E65" s="14"/>
      <c r="F65" s="14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25">
      <c r="A66" s="26" t="s">
        <v>347</v>
      </c>
      <c r="B66" s="14" t="s">
        <v>636</v>
      </c>
      <c r="C66" s="26" t="s">
        <v>636</v>
      </c>
      <c r="D66" s="99" t="s">
        <v>636</v>
      </c>
      <c r="E66" s="14"/>
      <c r="F66" s="14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25">
      <c r="A67" s="14" t="s">
        <v>351</v>
      </c>
      <c r="B67" s="14"/>
      <c r="C67" s="50"/>
      <c r="D67" s="99" t="s">
        <v>636</v>
      </c>
      <c r="E67" s="14"/>
      <c r="F67" s="14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25">
      <c r="A68" s="26" t="s">
        <v>355</v>
      </c>
      <c r="B68" s="14" t="s">
        <v>636</v>
      </c>
      <c r="C68" s="50"/>
      <c r="D68" s="50"/>
      <c r="E68" s="14"/>
      <c r="F68" s="14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25">
      <c r="A69" s="26" t="s">
        <v>364</v>
      </c>
      <c r="B69" s="14" t="s">
        <v>636</v>
      </c>
      <c r="C69" s="26" t="s">
        <v>636</v>
      </c>
      <c r="D69" s="50"/>
      <c r="E69" s="14"/>
      <c r="F69" s="14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x14ac:dyDescent="0.25">
      <c r="A70" s="14" t="s">
        <v>369</v>
      </c>
      <c r="B70" s="14"/>
      <c r="C70" s="26"/>
      <c r="D70" s="50"/>
      <c r="E70" s="69" t="s">
        <v>636</v>
      </c>
      <c r="F70" s="69" t="s">
        <v>636</v>
      </c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x14ac:dyDescent="0.25">
      <c r="A71" s="14" t="s">
        <v>377</v>
      </c>
      <c r="B71" s="14"/>
      <c r="C71" s="14"/>
      <c r="D71" s="50"/>
      <c r="E71" s="69" t="s">
        <v>636</v>
      </c>
      <c r="F71" s="69" t="s">
        <v>636</v>
      </c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25">
      <c r="A72" s="14" t="s">
        <v>381</v>
      </c>
      <c r="B72" s="14"/>
      <c r="C72" s="50"/>
      <c r="D72" s="50"/>
      <c r="E72" s="14" t="s">
        <v>636</v>
      </c>
      <c r="F72" s="14" t="s">
        <v>636</v>
      </c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25">
      <c r="A73" s="14" t="s">
        <v>388</v>
      </c>
      <c r="B73" s="14"/>
      <c r="C73" s="50"/>
      <c r="D73" s="50"/>
      <c r="E73" s="14" t="s">
        <v>636</v>
      </c>
      <c r="F73" s="14" t="s">
        <v>636</v>
      </c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25">
      <c r="A74" s="26" t="s">
        <v>392</v>
      </c>
      <c r="B74" s="14" t="s">
        <v>636</v>
      </c>
      <c r="C74" s="50"/>
      <c r="D74" s="50"/>
      <c r="E74" s="14" t="s">
        <v>636</v>
      </c>
      <c r="F74" s="14" t="s">
        <v>636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25">
      <c r="A75" s="14" t="s">
        <v>396</v>
      </c>
      <c r="B75" s="14"/>
      <c r="C75" s="50"/>
      <c r="D75" s="50"/>
      <c r="E75" s="14" t="s">
        <v>636</v>
      </c>
      <c r="F75" s="14" t="s">
        <v>636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25">
      <c r="A76" s="14" t="s">
        <v>400</v>
      </c>
      <c r="B76" s="14"/>
      <c r="C76" s="50"/>
      <c r="D76" s="50"/>
      <c r="E76" s="14" t="s">
        <v>636</v>
      </c>
      <c r="F76" s="14" t="s">
        <v>636</v>
      </c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customHeight="1" x14ac:dyDescent="0.25">
      <c r="A77" s="14" t="s">
        <v>404</v>
      </c>
      <c r="B77" s="14"/>
      <c r="C77" s="50"/>
      <c r="D77" s="50"/>
      <c r="E77" s="14" t="s">
        <v>636</v>
      </c>
      <c r="F77" s="14" t="s">
        <v>636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25">
      <c r="A78" s="14" t="s">
        <v>408</v>
      </c>
      <c r="B78" s="14"/>
      <c r="C78" s="50"/>
      <c r="D78" s="50"/>
      <c r="E78" s="14" t="s">
        <v>636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25">
      <c r="A79" s="14" t="s">
        <v>415</v>
      </c>
      <c r="B79" s="14"/>
      <c r="C79" s="50"/>
      <c r="D79" s="50"/>
      <c r="E79" s="14" t="s">
        <v>636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25">
      <c r="A80" s="14" t="s">
        <v>419</v>
      </c>
      <c r="B80" s="14"/>
      <c r="C80" s="50"/>
      <c r="D80" s="50"/>
      <c r="E80" s="14" t="s">
        <v>636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25">
      <c r="A81" s="14" t="s">
        <v>423</v>
      </c>
      <c r="B81" s="14"/>
      <c r="C81" s="50"/>
      <c r="D81" s="50"/>
      <c r="E81" s="14" t="s">
        <v>636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.75" customHeight="1" x14ac:dyDescent="0.25">
      <c r="A82" s="14" t="s">
        <v>427</v>
      </c>
      <c r="B82" s="14"/>
      <c r="C82" s="50"/>
      <c r="D82" s="50"/>
      <c r="E82" s="14" t="s">
        <v>636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5.75" customHeight="1" x14ac:dyDescent="0.25">
      <c r="A83" s="96" t="s">
        <v>432</v>
      </c>
      <c r="B83" s="97" t="s">
        <v>636</v>
      </c>
      <c r="C83" s="98"/>
      <c r="D83" s="50"/>
      <c r="E83" s="1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.75" customHeight="1" x14ac:dyDescent="0.25">
      <c r="A84" s="96" t="s">
        <v>441</v>
      </c>
      <c r="B84" s="97" t="s">
        <v>636</v>
      </c>
      <c r="C84" s="97" t="s">
        <v>636</v>
      </c>
      <c r="D84" s="50"/>
      <c r="E84" s="1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.75" customHeight="1" x14ac:dyDescent="0.25">
      <c r="A85" s="96" t="s">
        <v>445</v>
      </c>
      <c r="B85" s="97" t="s">
        <v>636</v>
      </c>
      <c r="C85" s="98"/>
      <c r="D85" s="50"/>
      <c r="E85" s="1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.75" customHeight="1" x14ac:dyDescent="0.25">
      <c r="A86" s="96" t="s">
        <v>452</v>
      </c>
      <c r="B86" s="97" t="s">
        <v>636</v>
      </c>
      <c r="C86" s="98"/>
      <c r="D86" s="50"/>
      <c r="E86" s="1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.75" customHeight="1" x14ac:dyDescent="0.2"/>
    <row r="88" spans="1:26" ht="15.75" customHeight="1" x14ac:dyDescent="0.2"/>
    <row r="89" spans="1:26" ht="15.75" customHeight="1" x14ac:dyDescent="0.2"/>
    <row r="90" spans="1:26" ht="15.75" customHeight="1" x14ac:dyDescent="0.2"/>
    <row r="91" spans="1:26" ht="15.75" customHeight="1" x14ac:dyDescent="0.2"/>
    <row r="92" spans="1:26" ht="15.75" customHeight="1" x14ac:dyDescent="0.2"/>
    <row r="93" spans="1:26" ht="15.75" customHeight="1" x14ac:dyDescent="0.2"/>
    <row r="94" spans="1:26" ht="15.75" customHeight="1" x14ac:dyDescent="0.2"/>
    <row r="95" spans="1:26" ht="15.75" customHeight="1" x14ac:dyDescent="0.2"/>
    <row r="96" spans="1:2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Q1"/>
  </mergeCells>
  <pageMargins left="0.78749999999999998" right="0.78749999999999998" top="1.0249999999999999" bottom="1.0249999999999999" header="0" footer="0"/>
  <pageSetup paperSize="9" firstPageNumber="0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1"/>
  <sheetViews>
    <sheetView zoomScaleNormal="100" workbookViewId="0">
      <selection sqref="A1:G1"/>
    </sheetView>
  </sheetViews>
  <sheetFormatPr baseColWidth="10" defaultColWidth="9.140625" defaultRowHeight="12.75" x14ac:dyDescent="0.2"/>
  <cols>
    <col min="1" max="1" width="23.140625" customWidth="1"/>
    <col min="2" max="2" width="33" customWidth="1"/>
    <col min="3" max="3" width="34.42578125" customWidth="1"/>
    <col min="4" max="4" width="35" customWidth="1"/>
    <col min="5" max="5" width="33.42578125" customWidth="1"/>
    <col min="6" max="6" width="35" customWidth="1"/>
    <col min="7" max="7" width="33.85546875" customWidth="1"/>
    <col min="8" max="8" width="34.85546875" customWidth="1"/>
    <col min="9" max="28" width="11.42578125" customWidth="1"/>
    <col min="29" max="1025" width="14.42578125" customWidth="1"/>
  </cols>
  <sheetData>
    <row r="1" spans="1:28" ht="12.75" customHeight="1" x14ac:dyDescent="0.2">
      <c r="A1" s="93" t="s">
        <v>637</v>
      </c>
      <c r="B1" s="93"/>
      <c r="C1" s="93"/>
      <c r="D1" s="93"/>
      <c r="E1" s="93"/>
      <c r="F1" s="93"/>
      <c r="G1" s="93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2.75" customHeight="1" x14ac:dyDescent="0.2">
      <c r="A2" s="72"/>
      <c r="B2" s="7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s="77" customFormat="1" ht="12.75" customHeight="1" x14ac:dyDescent="0.2">
      <c r="A3" s="74" t="s">
        <v>638</v>
      </c>
      <c r="B3" s="75" t="s">
        <v>639</v>
      </c>
      <c r="C3" s="75" t="s">
        <v>640</v>
      </c>
      <c r="D3" s="75" t="s">
        <v>629</v>
      </c>
      <c r="E3" s="75" t="s">
        <v>630</v>
      </c>
      <c r="F3" s="75" t="s">
        <v>641</v>
      </c>
      <c r="G3" s="75" t="s">
        <v>642</v>
      </c>
      <c r="H3" s="75" t="s">
        <v>633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ht="12.75" customHeight="1" x14ac:dyDescent="0.2">
      <c r="A4" s="94" t="s">
        <v>643</v>
      </c>
      <c r="B4" s="78" t="s">
        <v>644</v>
      </c>
      <c r="C4" s="79" t="s">
        <v>645</v>
      </c>
      <c r="D4" s="79" t="s">
        <v>646</v>
      </c>
      <c r="E4" s="80"/>
      <c r="F4" s="79" t="s">
        <v>646</v>
      </c>
      <c r="G4" s="79" t="s">
        <v>647</v>
      </c>
      <c r="H4" s="79" t="s">
        <v>645</v>
      </c>
    </row>
    <row r="5" spans="1:28" ht="12.75" customHeight="1" x14ac:dyDescent="0.2">
      <c r="A5" s="94"/>
      <c r="B5" s="78" t="s">
        <v>648</v>
      </c>
      <c r="C5" s="79">
        <v>82</v>
      </c>
      <c r="D5" s="79">
        <v>29</v>
      </c>
      <c r="E5" s="80"/>
      <c r="F5" s="79">
        <v>23</v>
      </c>
      <c r="G5" s="79">
        <v>36</v>
      </c>
      <c r="H5" s="79">
        <v>31</v>
      </c>
    </row>
    <row r="6" spans="1:28" ht="12.75" customHeight="1" x14ac:dyDescent="0.2">
      <c r="A6" s="94"/>
      <c r="B6" s="78" t="s">
        <v>649</v>
      </c>
      <c r="C6" s="79">
        <v>274960</v>
      </c>
      <c r="D6" s="79">
        <v>276745</v>
      </c>
      <c r="E6" s="80"/>
      <c r="F6" s="79">
        <v>1764320</v>
      </c>
      <c r="G6" s="79">
        <v>742966</v>
      </c>
      <c r="H6" s="79">
        <v>744252</v>
      </c>
    </row>
    <row r="7" spans="1:28" ht="12.75" customHeight="1" x14ac:dyDescent="0.2">
      <c r="A7" s="94"/>
      <c r="B7" s="81" t="s">
        <v>650</v>
      </c>
      <c r="C7" s="79">
        <v>73301</v>
      </c>
      <c r="D7" s="79">
        <v>40507</v>
      </c>
      <c r="E7" s="80"/>
      <c r="F7" s="79">
        <v>98931</v>
      </c>
      <c r="G7" s="79">
        <v>88256</v>
      </c>
      <c r="H7" s="79">
        <v>80816</v>
      </c>
    </row>
    <row r="8" spans="1:28" ht="12.75" customHeight="1" x14ac:dyDescent="0.2">
      <c r="A8" s="94"/>
      <c r="B8" s="81" t="s">
        <v>651</v>
      </c>
      <c r="C8" s="79">
        <v>41569</v>
      </c>
      <c r="D8" s="79">
        <v>36913</v>
      </c>
      <c r="E8" s="80"/>
      <c r="F8" s="79">
        <v>58049</v>
      </c>
      <c r="G8" s="79">
        <v>46861</v>
      </c>
      <c r="H8" s="79">
        <v>45915</v>
      </c>
    </row>
    <row r="9" spans="1:28" ht="12.75" customHeight="1" x14ac:dyDescent="0.2">
      <c r="A9" s="94"/>
      <c r="B9" s="81" t="s">
        <v>652</v>
      </c>
      <c r="C9" s="79">
        <v>13266</v>
      </c>
      <c r="D9" s="79">
        <v>7460</v>
      </c>
      <c r="E9" s="80"/>
      <c r="F9" s="79">
        <v>37456</v>
      </c>
      <c r="G9" s="79">
        <v>22138</v>
      </c>
      <c r="H9" s="79">
        <v>21290</v>
      </c>
    </row>
    <row r="10" spans="1:28" ht="12.75" customHeight="1" x14ac:dyDescent="0.2">
      <c r="A10" s="94"/>
      <c r="B10" s="81" t="s">
        <v>653</v>
      </c>
      <c r="C10" s="79">
        <v>220125</v>
      </c>
      <c r="D10" s="79">
        <v>232372</v>
      </c>
      <c r="E10" s="80"/>
      <c r="F10" s="79">
        <v>1668815</v>
      </c>
      <c r="G10" s="79">
        <v>673967</v>
      </c>
      <c r="H10" s="79">
        <v>677047</v>
      </c>
    </row>
    <row r="11" spans="1:28" ht="12.75" customHeight="1" x14ac:dyDescent="0.2">
      <c r="A11" s="94"/>
      <c r="B11" s="81" t="s">
        <v>654</v>
      </c>
      <c r="C11" s="79">
        <v>-1655342.102</v>
      </c>
      <c r="D11" s="79">
        <v>-1317068.034</v>
      </c>
      <c r="E11" s="80"/>
      <c r="F11" s="79">
        <v>-6340700.9390000002</v>
      </c>
      <c r="G11" s="79">
        <v>-3193762.7910000002</v>
      </c>
      <c r="H11" s="79">
        <v>-3066536.4010000001</v>
      </c>
    </row>
    <row r="12" spans="1:28" ht="12.75" customHeight="1" x14ac:dyDescent="0.2">
      <c r="A12" s="94" t="s">
        <v>655</v>
      </c>
      <c r="B12" s="81" t="s">
        <v>644</v>
      </c>
      <c r="C12" s="79" t="s">
        <v>645</v>
      </c>
      <c r="D12" s="79" t="s">
        <v>646</v>
      </c>
      <c r="E12" s="80"/>
      <c r="F12" s="79" t="s">
        <v>646</v>
      </c>
      <c r="G12" s="79" t="s">
        <v>647</v>
      </c>
      <c r="H12" s="79" t="s">
        <v>645</v>
      </c>
    </row>
    <row r="13" spans="1:28" ht="12.75" customHeight="1" x14ac:dyDescent="0.2">
      <c r="A13" s="94"/>
      <c r="B13" s="81" t="s">
        <v>648</v>
      </c>
      <c r="C13" s="79">
        <v>82</v>
      </c>
      <c r="D13" s="79">
        <v>29</v>
      </c>
      <c r="E13" s="80"/>
      <c r="F13" s="79">
        <v>23</v>
      </c>
      <c r="G13" s="79">
        <v>36</v>
      </c>
      <c r="H13" s="79">
        <v>31</v>
      </c>
    </row>
    <row r="14" spans="1:28" ht="12.75" customHeight="1" x14ac:dyDescent="0.2">
      <c r="A14" s="94"/>
      <c r="B14" s="81" t="s">
        <v>649</v>
      </c>
      <c r="C14" s="79">
        <v>839555</v>
      </c>
      <c r="D14" s="79">
        <v>841425</v>
      </c>
      <c r="E14" s="80"/>
      <c r="F14" s="79">
        <v>5376224</v>
      </c>
      <c r="G14" s="79">
        <v>2283579</v>
      </c>
      <c r="H14" s="79">
        <v>2255464</v>
      </c>
    </row>
    <row r="15" spans="1:28" ht="12.75" customHeight="1" x14ac:dyDescent="0.2">
      <c r="A15" s="94"/>
      <c r="B15" s="81" t="s">
        <v>650</v>
      </c>
      <c r="C15" s="79">
        <v>107168</v>
      </c>
      <c r="D15" s="79">
        <v>50073</v>
      </c>
      <c r="E15" s="80"/>
      <c r="F15" s="79">
        <v>84085</v>
      </c>
      <c r="G15" s="79">
        <v>86546</v>
      </c>
      <c r="H15" s="79">
        <v>78099</v>
      </c>
    </row>
    <row r="16" spans="1:28" ht="12.75" customHeight="1" x14ac:dyDescent="0.2">
      <c r="A16" s="94"/>
      <c r="B16" s="81" t="s">
        <v>651</v>
      </c>
      <c r="C16" s="79">
        <v>128704</v>
      </c>
      <c r="D16" s="79">
        <v>113608</v>
      </c>
      <c r="E16" s="80"/>
      <c r="F16" s="79">
        <v>155719</v>
      </c>
      <c r="G16" s="79">
        <v>126823</v>
      </c>
      <c r="H16" s="79">
        <v>124310</v>
      </c>
    </row>
    <row r="17" spans="1:8" ht="12.75" customHeight="1" x14ac:dyDescent="0.2">
      <c r="A17" s="94"/>
      <c r="B17" s="81" t="s">
        <v>652</v>
      </c>
      <c r="C17" s="79">
        <v>28450</v>
      </c>
      <c r="D17" s="79">
        <v>19074</v>
      </c>
      <c r="E17" s="80"/>
      <c r="F17" s="79">
        <v>74123</v>
      </c>
      <c r="G17" s="79">
        <v>41757</v>
      </c>
      <c r="H17" s="79">
        <v>42461</v>
      </c>
    </row>
    <row r="18" spans="1:8" ht="12.75" customHeight="1" x14ac:dyDescent="0.2">
      <c r="A18" s="94"/>
      <c r="B18" s="81" t="s">
        <v>653</v>
      </c>
      <c r="C18" s="79">
        <v>682401</v>
      </c>
      <c r="D18" s="79">
        <v>708743</v>
      </c>
      <c r="E18" s="80"/>
      <c r="F18" s="79">
        <v>5146382</v>
      </c>
      <c r="G18" s="79">
        <v>2114999</v>
      </c>
      <c r="H18" s="79">
        <v>2088693</v>
      </c>
    </row>
    <row r="19" spans="1:8" ht="12.75" customHeight="1" x14ac:dyDescent="0.2">
      <c r="A19" s="94"/>
      <c r="B19" s="81" t="s">
        <v>654</v>
      </c>
      <c r="C19" s="79">
        <v>-3045410.8659999999</v>
      </c>
      <c r="D19" s="79">
        <v>-2329681.2409999999</v>
      </c>
      <c r="E19" s="80"/>
      <c r="F19" s="79">
        <v>-9581190.1229999997</v>
      </c>
      <c r="G19" s="79">
        <v>-5108289.22</v>
      </c>
      <c r="H19" s="79">
        <v>-4834803.6239999998</v>
      </c>
    </row>
    <row r="20" spans="1:8" ht="12.75" customHeight="1" x14ac:dyDescent="0.2">
      <c r="A20" s="94" t="s">
        <v>656</v>
      </c>
      <c r="B20" s="81" t="s">
        <v>644</v>
      </c>
      <c r="C20" s="79" t="s">
        <v>657</v>
      </c>
      <c r="D20" s="79" t="s">
        <v>657</v>
      </c>
      <c r="E20" s="80"/>
      <c r="F20" s="79" t="s">
        <v>657</v>
      </c>
      <c r="G20" s="79" t="s">
        <v>657</v>
      </c>
      <c r="H20" s="79" t="s">
        <v>657</v>
      </c>
    </row>
    <row r="21" spans="1:8" ht="12.75" customHeight="1" x14ac:dyDescent="0.2">
      <c r="A21" s="94"/>
      <c r="B21" s="81" t="s">
        <v>654</v>
      </c>
      <c r="C21" s="79">
        <v>-1527008.777</v>
      </c>
      <c r="D21" s="79">
        <v>-1242187.902</v>
      </c>
      <c r="E21" s="80"/>
      <c r="F21" s="79">
        <v>-5811763.1169999996</v>
      </c>
      <c r="G21" s="79">
        <v>-2823112.3190000001</v>
      </c>
      <c r="H21" s="79">
        <v>-2764889.12</v>
      </c>
    </row>
    <row r="22" spans="1:8" ht="32.25" customHeight="1" x14ac:dyDescent="0.2">
      <c r="A22" s="94" t="s">
        <v>658</v>
      </c>
      <c r="B22" s="81" t="s">
        <v>644</v>
      </c>
      <c r="C22" s="79" t="s">
        <v>659</v>
      </c>
      <c r="D22" s="79" t="s">
        <v>659</v>
      </c>
      <c r="E22" s="82" t="s">
        <v>660</v>
      </c>
      <c r="F22" s="79" t="s">
        <v>659</v>
      </c>
      <c r="G22" s="79" t="s">
        <v>659</v>
      </c>
      <c r="H22" s="79" t="s">
        <v>659</v>
      </c>
    </row>
    <row r="23" spans="1:8" ht="15" customHeight="1" x14ac:dyDescent="0.2">
      <c r="A23" s="94"/>
      <c r="B23" s="81" t="s">
        <v>654</v>
      </c>
      <c r="C23" s="79">
        <v>-3046487.5669999998</v>
      </c>
      <c r="D23" s="79">
        <v>-2327675.1409999998</v>
      </c>
      <c r="E23" s="79">
        <v>-2055590.6140000001</v>
      </c>
      <c r="F23" s="79">
        <v>-9662113.6610000003</v>
      </c>
      <c r="G23" s="79">
        <v>-5144113.807</v>
      </c>
      <c r="H23" s="79">
        <v>-4857259.4929999998</v>
      </c>
    </row>
    <row r="24" spans="1:8" ht="12.75" customHeight="1" x14ac:dyDescent="0.2">
      <c r="A24" s="94" t="s">
        <v>661</v>
      </c>
      <c r="B24" s="81" t="s">
        <v>662</v>
      </c>
      <c r="C24" s="95"/>
      <c r="D24" s="79">
        <v>10368</v>
      </c>
      <c r="E24" s="83"/>
      <c r="F24" s="80"/>
      <c r="G24" s="80"/>
      <c r="H24" s="80"/>
    </row>
    <row r="25" spans="1:8" ht="12.75" customHeight="1" x14ac:dyDescent="0.2">
      <c r="A25" s="94"/>
      <c r="B25" s="81" t="s">
        <v>663</v>
      </c>
      <c r="C25" s="95"/>
      <c r="D25" s="79">
        <v>20807</v>
      </c>
      <c r="E25" s="80"/>
      <c r="F25" s="80"/>
      <c r="G25" s="80"/>
      <c r="H25" s="80"/>
    </row>
    <row r="26" spans="1:8" ht="12.75" customHeight="1" x14ac:dyDescent="0.2">
      <c r="A26" s="94"/>
      <c r="B26" s="84" t="s">
        <v>664</v>
      </c>
      <c r="C26" s="95"/>
      <c r="D26" s="79" t="s">
        <v>665</v>
      </c>
      <c r="E26" s="80"/>
      <c r="F26" s="80"/>
      <c r="G26" s="80"/>
      <c r="H26" s="80"/>
    </row>
    <row r="27" spans="1:8" ht="12.75" customHeight="1" x14ac:dyDescent="0.2">
      <c r="A27" s="94"/>
      <c r="B27" s="84" t="s">
        <v>666</v>
      </c>
      <c r="C27" s="95"/>
      <c r="D27" s="85" t="s">
        <v>667</v>
      </c>
      <c r="E27" s="80"/>
      <c r="F27" s="80"/>
      <c r="G27" s="80"/>
      <c r="H27" s="80"/>
    </row>
    <row r="28" spans="1:8" ht="12.75" customHeight="1" x14ac:dyDescent="0.2">
      <c r="A28" s="94"/>
      <c r="B28" s="81" t="s">
        <v>668</v>
      </c>
      <c r="C28" s="95"/>
      <c r="D28" s="79" t="s">
        <v>669</v>
      </c>
      <c r="E28" s="80"/>
      <c r="F28" s="80"/>
      <c r="G28" s="80"/>
      <c r="H28" s="80"/>
    </row>
    <row r="29" spans="1:8" ht="12.75" customHeight="1" x14ac:dyDescent="0.2">
      <c r="A29" s="94"/>
      <c r="B29" s="81" t="s">
        <v>670</v>
      </c>
      <c r="C29" s="95"/>
      <c r="D29" s="79" t="s">
        <v>671</v>
      </c>
      <c r="E29" s="80"/>
      <c r="F29" s="80"/>
      <c r="G29" s="80"/>
      <c r="H29" s="80"/>
    </row>
    <row r="30" spans="1:8" ht="12.75" customHeight="1" x14ac:dyDescent="0.2">
      <c r="A30" s="94"/>
      <c r="B30" s="81" t="s">
        <v>672</v>
      </c>
      <c r="C30" s="95"/>
      <c r="D30" s="79" t="s">
        <v>673</v>
      </c>
      <c r="E30" s="80"/>
      <c r="F30" s="80"/>
      <c r="G30" s="80"/>
      <c r="H30" s="80"/>
    </row>
    <row r="31" spans="1:8" ht="12.75" customHeight="1" x14ac:dyDescent="0.2">
      <c r="A31" s="94"/>
      <c r="B31" s="81" t="s">
        <v>674</v>
      </c>
      <c r="C31" s="95"/>
      <c r="D31" s="79" t="s">
        <v>675</v>
      </c>
      <c r="E31" s="80"/>
      <c r="F31" s="80"/>
      <c r="G31" s="80"/>
      <c r="H31" s="80"/>
    </row>
    <row r="32" spans="1:8" ht="12.75" customHeight="1" x14ac:dyDescent="0.2">
      <c r="A32" s="94"/>
      <c r="B32" s="81" t="s">
        <v>676</v>
      </c>
      <c r="C32" s="95"/>
      <c r="D32" s="79" t="s">
        <v>677</v>
      </c>
      <c r="E32" s="80"/>
      <c r="F32" s="80"/>
      <c r="G32" s="80"/>
      <c r="H32" s="80"/>
    </row>
    <row r="33" spans="1:8" ht="12.75" customHeight="1" x14ac:dyDescent="0.2">
      <c r="A33" s="94"/>
      <c r="B33" s="81" t="s">
        <v>678</v>
      </c>
      <c r="C33" s="95"/>
      <c r="D33" s="79" t="s">
        <v>675</v>
      </c>
      <c r="E33" s="80"/>
      <c r="F33" s="80"/>
      <c r="G33" s="80"/>
      <c r="H33" s="80"/>
    </row>
    <row r="34" spans="1:8" ht="12.75" customHeight="1" x14ac:dyDescent="0.2">
      <c r="A34" s="94"/>
      <c r="B34" s="84" t="s">
        <v>679</v>
      </c>
      <c r="C34" s="95"/>
      <c r="D34" s="79"/>
      <c r="E34" s="80"/>
      <c r="F34" s="80"/>
      <c r="G34" s="80"/>
      <c r="H34" s="80"/>
    </row>
    <row r="35" spans="1:8" ht="12.75" customHeight="1" x14ac:dyDescent="0.2">
      <c r="A35" s="94"/>
      <c r="B35" s="84" t="s">
        <v>680</v>
      </c>
      <c r="C35" s="95"/>
      <c r="D35" s="79">
        <v>0</v>
      </c>
      <c r="E35" s="80"/>
      <c r="F35" s="80"/>
      <c r="G35" s="80"/>
      <c r="H35" s="80"/>
    </row>
    <row r="36" spans="1:8" ht="12.75" customHeight="1" x14ac:dyDescent="0.2">
      <c r="A36" s="94"/>
      <c r="B36" s="84" t="s">
        <v>681</v>
      </c>
      <c r="C36" s="95"/>
      <c r="D36" s="79">
        <v>0</v>
      </c>
      <c r="E36" s="80"/>
      <c r="F36" s="80"/>
      <c r="G36" s="80"/>
      <c r="H36" s="80"/>
    </row>
    <row r="37" spans="1:8" ht="12.75" customHeight="1" x14ac:dyDescent="0.2">
      <c r="A37" s="94" t="s">
        <v>682</v>
      </c>
      <c r="B37" s="81" t="s">
        <v>662</v>
      </c>
      <c r="C37" s="95"/>
      <c r="D37" s="79">
        <v>18926</v>
      </c>
      <c r="E37" s="80"/>
      <c r="F37" s="80"/>
      <c r="G37" s="80"/>
      <c r="H37" s="80"/>
    </row>
    <row r="38" spans="1:8" ht="12.75" customHeight="1" x14ac:dyDescent="0.2">
      <c r="A38" s="94"/>
      <c r="B38" s="81" t="s">
        <v>663</v>
      </c>
      <c r="C38" s="95"/>
      <c r="D38" s="79">
        <v>18771</v>
      </c>
      <c r="E38" s="80"/>
      <c r="F38" s="80"/>
      <c r="G38" s="80"/>
      <c r="H38" s="80"/>
    </row>
    <row r="39" spans="1:8" ht="12.75" customHeight="1" x14ac:dyDescent="0.2">
      <c r="A39" s="94"/>
      <c r="B39" s="84" t="s">
        <v>664</v>
      </c>
      <c r="C39" s="95"/>
      <c r="D39" s="79" t="s">
        <v>683</v>
      </c>
      <c r="E39" s="80"/>
      <c r="F39" s="80"/>
      <c r="G39" s="80"/>
      <c r="H39" s="80"/>
    </row>
    <row r="40" spans="1:8" ht="12.75" customHeight="1" x14ac:dyDescent="0.2">
      <c r="A40" s="94"/>
      <c r="B40" s="84" t="s">
        <v>684</v>
      </c>
      <c r="C40" s="95"/>
      <c r="D40" s="85" t="s">
        <v>667</v>
      </c>
      <c r="E40" s="80"/>
      <c r="F40" s="80"/>
      <c r="G40" s="80"/>
      <c r="H40" s="80"/>
    </row>
    <row r="41" spans="1:8" ht="12.75" customHeight="1" x14ac:dyDescent="0.2">
      <c r="A41" s="94"/>
      <c r="B41" s="81" t="s">
        <v>668</v>
      </c>
      <c r="C41" s="95"/>
      <c r="D41" s="79" t="s">
        <v>685</v>
      </c>
      <c r="E41" s="80"/>
      <c r="F41" s="80"/>
      <c r="G41" s="80"/>
      <c r="H41" s="80"/>
    </row>
    <row r="42" spans="1:8" ht="12.75" customHeight="1" x14ac:dyDescent="0.2">
      <c r="A42" s="94"/>
      <c r="B42" s="81" t="s">
        <v>670</v>
      </c>
      <c r="C42" s="95"/>
      <c r="D42" s="79" t="s">
        <v>686</v>
      </c>
      <c r="E42" s="80"/>
      <c r="F42" s="80"/>
      <c r="G42" s="80"/>
      <c r="H42" s="80"/>
    </row>
    <row r="43" spans="1:8" ht="12.75" customHeight="1" x14ac:dyDescent="0.2">
      <c r="A43" s="94"/>
      <c r="B43" s="81" t="s">
        <v>672</v>
      </c>
      <c r="C43" s="95"/>
      <c r="D43" s="79" t="s">
        <v>687</v>
      </c>
      <c r="E43" s="80"/>
      <c r="F43" s="80"/>
      <c r="G43" s="80"/>
      <c r="H43" s="80"/>
    </row>
    <row r="44" spans="1:8" ht="12.75" customHeight="1" x14ac:dyDescent="0.2">
      <c r="A44" s="94"/>
      <c r="B44" s="81" t="s">
        <v>674</v>
      </c>
      <c r="C44" s="95"/>
      <c r="D44" s="79" t="s">
        <v>688</v>
      </c>
      <c r="E44" s="80"/>
      <c r="F44" s="80"/>
      <c r="G44" s="80"/>
      <c r="H44" s="80"/>
    </row>
    <row r="45" spans="1:8" ht="12.75" customHeight="1" x14ac:dyDescent="0.2">
      <c r="A45" s="94"/>
      <c r="B45" s="81" t="s">
        <v>676</v>
      </c>
      <c r="C45" s="95"/>
      <c r="D45" s="79" t="s">
        <v>689</v>
      </c>
      <c r="E45" s="80"/>
      <c r="F45" s="80"/>
      <c r="G45" s="80"/>
      <c r="H45" s="80"/>
    </row>
    <row r="46" spans="1:8" ht="12.75" customHeight="1" x14ac:dyDescent="0.2">
      <c r="A46" s="94"/>
      <c r="B46" s="81" t="s">
        <v>678</v>
      </c>
      <c r="C46" s="95"/>
      <c r="D46" s="79" t="s">
        <v>690</v>
      </c>
      <c r="E46" s="80"/>
      <c r="F46" s="80"/>
      <c r="G46" s="80"/>
      <c r="H46" s="80"/>
    </row>
    <row r="47" spans="1:8" ht="12.75" customHeight="1" x14ac:dyDescent="0.2">
      <c r="A47" s="94"/>
      <c r="B47" s="81" t="s">
        <v>691</v>
      </c>
      <c r="C47" s="95"/>
      <c r="D47" s="79" t="s">
        <v>692</v>
      </c>
      <c r="E47" s="80"/>
      <c r="F47" s="80"/>
      <c r="G47" s="80"/>
      <c r="H47" s="80"/>
    </row>
    <row r="48" spans="1:8" ht="12.75" customHeight="1" x14ac:dyDescent="0.2">
      <c r="A48" s="94"/>
      <c r="B48" s="81" t="s">
        <v>693</v>
      </c>
      <c r="C48" s="95"/>
      <c r="D48" s="79" t="s">
        <v>694</v>
      </c>
      <c r="E48" s="80"/>
      <c r="F48" s="80"/>
      <c r="G48" s="80"/>
      <c r="H48" s="80"/>
    </row>
    <row r="49" spans="1:8" ht="12.75" customHeight="1" x14ac:dyDescent="0.2">
      <c r="A49" s="94"/>
      <c r="B49" s="84" t="s">
        <v>679</v>
      </c>
      <c r="C49" s="95"/>
      <c r="D49" s="79"/>
      <c r="E49" s="80"/>
      <c r="F49" s="80"/>
      <c r="G49" s="80"/>
      <c r="H49" s="80"/>
    </row>
    <row r="50" spans="1:8" ht="12.75" customHeight="1" x14ac:dyDescent="0.2">
      <c r="A50" s="94"/>
      <c r="B50" s="84" t="s">
        <v>680</v>
      </c>
      <c r="C50" s="95"/>
      <c r="D50" s="79">
        <v>0</v>
      </c>
      <c r="E50" s="80"/>
      <c r="F50" s="80"/>
      <c r="G50" s="80"/>
      <c r="H50" s="80"/>
    </row>
    <row r="51" spans="1:8" ht="12.75" customHeight="1" x14ac:dyDescent="0.2">
      <c r="A51" s="94"/>
      <c r="B51" s="84" t="s">
        <v>681</v>
      </c>
      <c r="C51" s="95"/>
      <c r="D51" s="79">
        <v>0</v>
      </c>
      <c r="E51" s="80"/>
      <c r="F51" s="80"/>
      <c r="G51" s="80"/>
      <c r="H51" s="80"/>
    </row>
    <row r="52" spans="1:8" ht="12.75" customHeight="1" x14ac:dyDescent="0.2">
      <c r="A52" s="94" t="s">
        <v>695</v>
      </c>
      <c r="B52" s="81" t="s">
        <v>696</v>
      </c>
      <c r="C52" s="80"/>
      <c r="D52" s="79" t="s">
        <v>634</v>
      </c>
      <c r="E52" s="80"/>
      <c r="F52" s="80"/>
      <c r="G52" s="79" t="s">
        <v>697</v>
      </c>
      <c r="H52" s="79" t="s">
        <v>698</v>
      </c>
    </row>
    <row r="53" spans="1:8" ht="12.75" customHeight="1" x14ac:dyDescent="0.2">
      <c r="A53" s="94"/>
      <c r="B53" s="78" t="s">
        <v>699</v>
      </c>
      <c r="C53" s="80"/>
      <c r="D53" s="79">
        <v>13938617</v>
      </c>
      <c r="E53" s="80"/>
      <c r="F53" s="80"/>
      <c r="G53" s="79">
        <v>71795573</v>
      </c>
      <c r="H53" s="79">
        <v>41434180</v>
      </c>
    </row>
    <row r="54" spans="1:8" ht="12.75" customHeight="1" x14ac:dyDescent="0.2">
      <c r="A54" s="94"/>
      <c r="B54" s="78" t="s">
        <v>700</v>
      </c>
      <c r="C54" s="80"/>
      <c r="D54" s="79">
        <v>0.81849989785352595</v>
      </c>
      <c r="E54" s="80"/>
      <c r="F54" s="80"/>
      <c r="G54" s="79">
        <v>0.61433299003863495</v>
      </c>
      <c r="H54" s="79">
        <v>0.66810448628907504</v>
      </c>
    </row>
    <row r="55" spans="1:8" ht="12.75" customHeight="1" x14ac:dyDescent="0.2">
      <c r="A55" s="94" t="s">
        <v>701</v>
      </c>
      <c r="B55" s="81" t="s">
        <v>696</v>
      </c>
      <c r="C55" s="80"/>
      <c r="D55" s="79" t="s">
        <v>634</v>
      </c>
      <c r="E55" s="80"/>
      <c r="F55" s="80"/>
      <c r="G55" s="79" t="s">
        <v>697</v>
      </c>
      <c r="H55" s="79" t="s">
        <v>697</v>
      </c>
    </row>
    <row r="56" spans="1:8" ht="12.75" customHeight="1" x14ac:dyDescent="0.2">
      <c r="A56" s="94"/>
      <c r="B56" s="78" t="s">
        <v>699</v>
      </c>
      <c r="C56" s="80"/>
      <c r="D56" s="79">
        <v>15192598</v>
      </c>
      <c r="E56" s="80"/>
      <c r="F56" s="80"/>
      <c r="G56" s="79">
        <v>83249822</v>
      </c>
      <c r="H56" s="79">
        <v>48245814</v>
      </c>
    </row>
    <row r="57" spans="1:8" ht="12.75" customHeight="1" x14ac:dyDescent="0.2">
      <c r="A57" s="94"/>
      <c r="B57" s="78" t="s">
        <v>700</v>
      </c>
      <c r="C57" s="80"/>
      <c r="D57" s="79">
        <v>0.89213584899633103</v>
      </c>
      <c r="E57" s="80"/>
      <c r="F57" s="80"/>
      <c r="G57" s="79">
        <v>0.71234353223205205</v>
      </c>
      <c r="H57" s="79">
        <v>0.77284114325697295</v>
      </c>
    </row>
    <row r="58" spans="1:8" ht="32.25" customHeight="1" x14ac:dyDescent="0.2">
      <c r="A58" s="86" t="s">
        <v>702</v>
      </c>
      <c r="B58" s="87" t="s">
        <v>703</v>
      </c>
      <c r="C58" s="80"/>
      <c r="D58" s="79">
        <v>685</v>
      </c>
      <c r="E58" s="80"/>
      <c r="F58" s="80"/>
      <c r="G58" s="79">
        <v>1972</v>
      </c>
      <c r="H58" s="79">
        <v>1961</v>
      </c>
    </row>
    <row r="59" spans="1:8" ht="32.25" customHeight="1" x14ac:dyDescent="0.2">
      <c r="A59" s="86" t="s">
        <v>704</v>
      </c>
      <c r="B59" s="87" t="s">
        <v>703</v>
      </c>
      <c r="C59" s="80"/>
      <c r="D59" s="79">
        <v>716</v>
      </c>
      <c r="E59" s="80"/>
      <c r="F59" s="80"/>
      <c r="G59" s="79">
        <v>1551</v>
      </c>
      <c r="H59" s="79">
        <v>1784</v>
      </c>
    </row>
    <row r="60" spans="1:8" ht="144" customHeight="1" x14ac:dyDescent="0.2">
      <c r="A60" s="86" t="s">
        <v>705</v>
      </c>
      <c r="B60" s="87" t="s">
        <v>706</v>
      </c>
      <c r="C60" s="80"/>
      <c r="D60" s="80"/>
      <c r="E60" s="88" t="s">
        <v>707</v>
      </c>
      <c r="F60" s="80"/>
      <c r="G60" s="80"/>
      <c r="H60" s="80"/>
    </row>
    <row r="61" spans="1:8" ht="32.25" customHeight="1" x14ac:dyDescent="0.2"/>
  </sheetData>
  <mergeCells count="11">
    <mergeCell ref="A55:A57"/>
    <mergeCell ref="A24:A36"/>
    <mergeCell ref="C24:C36"/>
    <mergeCell ref="A37:A51"/>
    <mergeCell ref="C37:C51"/>
    <mergeCell ref="A52:A54"/>
    <mergeCell ref="A1:G1"/>
    <mergeCell ref="A4:A11"/>
    <mergeCell ref="A12:A19"/>
    <mergeCell ref="A20:A21"/>
    <mergeCell ref="A22:A2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Supp_Table_1_ Samples Informati</vt:lpstr>
      <vt:lpstr>Supp_Table_2_species_ID</vt:lpstr>
      <vt:lpstr>Supp_Table_3_Results by samples</vt:lpstr>
      <vt:lpstr>Supp_Table_4_Orthofinder Result</vt:lpstr>
      <vt:lpstr>Supp_Table_5 Datasets Compositi</vt:lpstr>
      <vt:lpstr>Supp_Table_6_Log_results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Lisy</cp:lastModifiedBy>
  <cp:revision>31</cp:revision>
  <dcterms:created xsi:type="dcterms:W3CDTF">2020-12-01T16:43:16Z</dcterms:created>
  <dcterms:modified xsi:type="dcterms:W3CDTF">2022-04-26T14:12:17Z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