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AquestLlibreDeTreball"/>
  <mc:AlternateContent xmlns:mc="http://schemas.openxmlformats.org/markup-compatibility/2006">
    <mc:Choice Requires="x15">
      <x15ac:absPath xmlns:x15ac="http://schemas.microsoft.com/office/spreadsheetml/2010/11/ac" url="C:\Users\Araceli\Dropbox\Màster UAB-UB\TFM 18_19\"/>
    </mc:Choice>
  </mc:AlternateContent>
  <bookViews>
    <workbookView xWindow="0" yWindow="0" windowWidth="19200" windowHeight="11600"/>
  </bookViews>
  <sheets>
    <sheet name="Avaluació TFM_Tribunal" sheetId="5" r:id="rId1"/>
    <sheet name="Hoja1" sheetId="6" r:id="rId2"/>
  </sheets>
  <calcPr calcId="152511"/>
</workbook>
</file>

<file path=xl/calcChain.xml><?xml version="1.0" encoding="utf-8"?>
<calcChain xmlns="http://schemas.openxmlformats.org/spreadsheetml/2006/main">
  <c r="D36" i="6" l="1"/>
  <c r="B36" i="6"/>
  <c r="D35" i="6"/>
  <c r="B35" i="6"/>
  <c r="B34" i="6"/>
  <c r="D34" i="6" s="1"/>
  <c r="D38" i="6" s="1"/>
  <c r="I23" i="6"/>
  <c r="I22" i="6"/>
  <c r="I21" i="6"/>
  <c r="I20" i="6"/>
  <c r="I12" i="6"/>
  <c r="I11" i="6"/>
  <c r="I10" i="6"/>
  <c r="I9" i="6"/>
  <c r="I8" i="6"/>
  <c r="I10" i="5"/>
  <c r="B34" i="5"/>
  <c r="D34" i="5"/>
  <c r="I21" i="5"/>
  <c r="I22" i="5"/>
  <c r="I23" i="5"/>
  <c r="I20" i="5"/>
  <c r="B35" i="5"/>
  <c r="D35" i="5"/>
  <c r="I9" i="5"/>
  <c r="I11" i="5"/>
  <c r="I12" i="5"/>
  <c r="I8" i="5"/>
  <c r="B36" i="5"/>
  <c r="D36" i="5"/>
  <c r="D38" i="5"/>
</calcChain>
</file>

<file path=xl/sharedStrings.xml><?xml version="1.0" encoding="utf-8"?>
<sst xmlns="http://schemas.openxmlformats.org/spreadsheetml/2006/main" count="172" uniqueCount="74">
  <si>
    <t>Pes</t>
  </si>
  <si>
    <t>Presentació oral</t>
  </si>
  <si>
    <t>Exposició oral</t>
  </si>
  <si>
    <t>Utilització del temps</t>
  </si>
  <si>
    <t>Defensa</t>
  </si>
  <si>
    <t xml:space="preserve">Poc clara. Llenguatge inadequat. Difícil de seguir. </t>
  </si>
  <si>
    <t>Clara i entenedora, en general.</t>
  </si>
  <si>
    <t>Fluida i utilitza un vocabulari senzill i precís, transmet interès i motivació</t>
  </si>
  <si>
    <t>L’exposició no s’ajusta al temps reglamentari (més/menys 5 min)</t>
  </si>
  <si>
    <t>L’exposició s’ajusta al temps reglamentari (desajust menor de 5 min)</t>
  </si>
  <si>
    <t>Poc coneixement del tema i de les tècniques</t>
  </si>
  <si>
    <t>Bé (5-7 punts)</t>
  </si>
  <si>
    <t>Notable (7-9)</t>
  </si>
  <si>
    <t>Clara, entenedora i precisa ressaltant les parts més importants</t>
  </si>
  <si>
    <t>L’exposició s’ajusta al temps reglamentari però queda incompleta (desajust menor de 5 min)</t>
  </si>
  <si>
    <t>L’exposició s’ajusta  totalment al temps reglamentari</t>
  </si>
  <si>
    <t>L’alumne domina el tema i la metodologia, es capaç d’argumentar i defensar  amb concreció la metodologia, els seus objectius i conclusions</t>
  </si>
  <si>
    <t xml:space="preserve">Defensa  el treball presentat
Coneix les tècniques emprades
</t>
  </si>
  <si>
    <t xml:space="preserve">Defensa adequadament el treball presentat
Domina les tècniques emprades
</t>
  </si>
  <si>
    <t>Qualificació T1</t>
  </si>
  <si>
    <t>Qualificació T2</t>
  </si>
  <si>
    <t>Qualificació T3</t>
  </si>
  <si>
    <t>Qualificació Mitjana</t>
  </si>
  <si>
    <t>Estructura i Presentació</t>
  </si>
  <si>
    <t>Contingut mal estructurat i presentació molt fluixa</t>
  </si>
  <si>
    <t>Estructura, presentació  i contingut  adequats</t>
  </si>
  <si>
    <t>Continguts i presentació treballats i ben estructurats</t>
  </si>
  <si>
    <t>Continguts i presentació molt treballats, ben estructurats, dona a cada element el temps d’exposició adequat.Elements originals i autoexplicatius</t>
  </si>
  <si>
    <t>Correcció formal i Bibliografia</t>
  </si>
  <si>
    <t>Contingut</t>
  </si>
  <si>
    <t>Discussió i Conclussions</t>
  </si>
  <si>
    <t>Figures, taules  i imatges poc acurades</t>
  </si>
  <si>
    <t>Figures, taules  i imatges presentades correctament</t>
  </si>
  <si>
    <t>Figures, taules i imatges molt treballades i adequades per a la interpretació dels resultats</t>
  </si>
  <si>
    <t>Text amb errors ortogràfics o gramaticals. Aspectes formals poc treballats: portada, paginat, índex, etc… Poca bibliografia, no actualitzada, no  ubicada en el text correctament</t>
  </si>
  <si>
    <t>Text ben redactat, sense errors  ortogràfics o gramaticals. Aspectes formals adequats :portada, paginat, índex, imatges integrades, etc… bibliografia adecuada, actualitzada i ben ubicada en el text</t>
  </si>
  <si>
    <t>La discussió i les conclusions  s'ajusten als resultats obtinguts però estàn poc treballades</t>
  </si>
  <si>
    <t>El treball no està suficientment discutit i les conclusions no s'ajusten al treball realitzat</t>
  </si>
  <si>
    <t>La discussió integra la bibliografía i interpreta els resultats obtinguts.Les conclusions s'ajusten perfectament al treball realitzat</t>
  </si>
  <si>
    <t>La discussió està treballada, integra  bibliografia i una bona interpretació dels resultats obtinguts. Les conclusions s'ajusten perfectament al treball realitzat i estan ben argumentades</t>
  </si>
  <si>
    <t>Figures,taules i imatges treballades i facilment entenidores</t>
  </si>
  <si>
    <t>Memòria escrita</t>
  </si>
  <si>
    <t xml:space="preserve">Cognoms, Nom alumne/a: </t>
  </si>
  <si>
    <t>Titol del Projecte:</t>
  </si>
  <si>
    <t>Categories</t>
  </si>
  <si>
    <t xml:space="preserve">Informe </t>
  </si>
  <si>
    <t xml:space="preserve">QUALIFICACIÓ FINAL </t>
  </si>
  <si>
    <t>Qualificació</t>
  </si>
  <si>
    <t>MEMORIA ESCRITA</t>
  </si>
  <si>
    <t>EXPOSICiÓ I DEFENSA</t>
  </si>
  <si>
    <t>INFORME DEL TUTOR</t>
  </si>
  <si>
    <t>QUALIFICACIÓ TFM</t>
  </si>
  <si>
    <t>Incomplet               (0-5 punts)</t>
  </si>
  <si>
    <t>Excel·lent                  (9-10 punts)</t>
  </si>
  <si>
    <t xml:space="preserve">Qualific. Ponderada </t>
  </si>
  <si>
    <t xml:space="preserve"> </t>
  </si>
  <si>
    <t>Presentació de Resultats</t>
  </si>
  <si>
    <t>Cognoms, Nom director:</t>
  </si>
  <si>
    <t>INFORME DEL DIRECTOR</t>
  </si>
  <si>
    <t>Qualificació del Director</t>
  </si>
  <si>
    <t xml:space="preserve">EVALUACIÓ DEL TREBALL FI DE MASTER </t>
  </si>
  <si>
    <t>Continguts mal estructurats, o no s'ajusten als apartats (resum, índex, introducció, objectius/hipòtesis, metodologia, resultats, discussió i conclusions)</t>
  </si>
  <si>
    <t>Contingut  ajustat als apartats requerits</t>
  </si>
  <si>
    <t>Contingut treballat, ben estructurat i ajustat als apartats requerits</t>
  </si>
  <si>
    <t xml:space="preserve">Contingut molt treballat amb redactat tipus article, ben estructurat, original, ajustat als apartats requerits </t>
  </si>
  <si>
    <t>Quantitat de treball realitzat</t>
  </si>
  <si>
    <t>L'alumne ha treballat sobre unes dades prèviament recollides sense necessitat de depuració de les dades</t>
  </si>
  <si>
    <t>Les major part de les dades han estat prèviament recollides, però han requerit treball de l'alumne i depuració de les dades</t>
  </si>
  <si>
    <t>L'alumne ha contribuit a la recollida/ generació de les dades</t>
  </si>
  <si>
    <t>L'alumne ha contribuit a la recollida/ generació de les dades de manera molt significativa</t>
  </si>
  <si>
    <t>Text ben redactat, sense errors  ortogràfics o gramaticals. Aspectes formals ben treballats: bona presentació: portada, paginat, índex, imatges integrades, etc… Utilització òptima de la bibliografia: actualitzada, ben seleccionada i ben ubicada en el text</t>
  </si>
  <si>
    <t>Text  en general sense errors  ortogràfics o gramaticals. Aspectes formals correctes: portada, paginat, índex, etc…Bibliografia adequada i relativament ben ubicada en el text</t>
  </si>
  <si>
    <t>UTILITZACIÓ ANGLÈS*: Sumar fins a 0,5</t>
  </si>
  <si>
    <t>* Utilització de l'anglès a la memòria i a la presentació oral se sumarà fins a 0,5 punts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</si>
</sst>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48"/>
      <name val="Calibri"/>
      <family val="2"/>
    </font>
    <font>
      <b/>
      <sz val="18"/>
      <color indexed="10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0" xfId="0" applyFont="1"/>
    <xf numFmtId="0" fontId="10" fillId="0" borderId="0" xfId="0" applyFont="1"/>
    <xf numFmtId="0" fontId="7" fillId="0" borderId="0" xfId="0" applyFont="1" applyFill="1"/>
    <xf numFmtId="0" fontId="0" fillId="0" borderId="0" xfId="0" applyFill="1"/>
    <xf numFmtId="0" fontId="1" fillId="0" borderId="0" xfId="0" applyFont="1"/>
    <xf numFmtId="0" fontId="8" fillId="0" borderId="0" xfId="1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9" fontId="12" fillId="0" borderId="0" xfId="1" applyNumberFormat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4" fillId="0" borderId="0" xfId="0" applyFont="1"/>
    <xf numFmtId="0" fontId="1" fillId="2" borderId="4" xfId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2" xfId="0" applyFont="1" applyFill="1" applyBorder="1" applyAlignment="1" applyProtection="1">
      <alignment horizontal="center" vertical="center" wrapText="1"/>
    </xf>
    <xf numFmtId="9" fontId="17" fillId="0" borderId="12" xfId="0" applyNumberFormat="1" applyFont="1" applyFill="1" applyBorder="1" applyAlignment="1">
      <alignment horizontal="center" vertical="center" wrapText="1"/>
    </xf>
    <xf numFmtId="9" fontId="17" fillId="0" borderId="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9" fontId="17" fillId="0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9" fontId="17" fillId="0" borderId="3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center" wrapText="1"/>
    </xf>
    <xf numFmtId="0" fontId="18" fillId="0" borderId="0" xfId="0" applyFont="1"/>
    <xf numFmtId="9" fontId="17" fillId="0" borderId="9" xfId="1" applyNumberFormat="1" applyFont="1" applyFill="1" applyBorder="1" applyAlignment="1">
      <alignment horizontal="center" vertical="center" wrapText="1"/>
    </xf>
    <xf numFmtId="9" fontId="17" fillId="0" borderId="2" xfId="1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3" borderId="9" xfId="0" applyFont="1" applyFill="1" applyBorder="1"/>
    <xf numFmtId="0" fontId="7" fillId="3" borderId="2" xfId="0" applyFont="1" applyFill="1" applyBorder="1"/>
    <xf numFmtId="0" fontId="7" fillId="0" borderId="9" xfId="0" applyFont="1" applyFill="1" applyBorder="1"/>
    <xf numFmtId="0" fontId="7" fillId="0" borderId="2" xfId="0" applyFont="1" applyFill="1" applyBorder="1"/>
    <xf numFmtId="0" fontId="1" fillId="2" borderId="13" xfId="1" applyFont="1" applyFill="1" applyBorder="1" applyAlignment="1">
      <alignment vertical="center" wrapText="1"/>
    </xf>
    <xf numFmtId="0" fontId="3" fillId="5" borderId="14" xfId="1" applyFont="1" applyFill="1" applyBorder="1" applyAlignment="1">
      <alignment vertical="center" wrapText="1"/>
    </xf>
    <xf numFmtId="0" fontId="19" fillId="5" borderId="14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17" fillId="0" borderId="1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3" xfId="1" applyFont="1" applyBorder="1" applyAlignment="1">
      <alignment vertical="top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2" xfId="1" applyFont="1" applyBorder="1" applyAlignment="1">
      <alignment vertical="top" wrapText="1"/>
    </xf>
    <xf numFmtId="0" fontId="7" fillId="3" borderId="15" xfId="0" applyFont="1" applyFill="1" applyBorder="1"/>
    <xf numFmtId="0" fontId="7" fillId="0" borderId="15" xfId="0" applyFont="1" applyFill="1" applyBorder="1"/>
    <xf numFmtId="9" fontId="17" fillId="0" borderId="15" xfId="1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6" fillId="0" borderId="16" xfId="0" applyFont="1" applyFill="1" applyBorder="1"/>
    <xf numFmtId="0" fontId="0" fillId="0" borderId="16" xfId="0" applyBorder="1"/>
    <xf numFmtId="0" fontId="0" fillId="0" borderId="17" xfId="0" applyBorder="1"/>
    <xf numFmtId="0" fontId="16" fillId="0" borderId="18" xfId="0" applyFont="1" applyBorder="1" applyAlignment="1">
      <alignment horizontal="center" vertical="center"/>
    </xf>
    <xf numFmtId="0" fontId="20" fillId="0" borderId="2" xfId="0" applyFont="1" applyBorder="1" applyAlignment="1">
      <alignment wrapText="1"/>
    </xf>
  </cellXfs>
  <cellStyles count="2">
    <cellStyle name="Normal" xfId="0" builtinId="0"/>
    <cellStyle name="Normal 2" xfId="1"/>
  </cellStyles>
  <dxfs count="15"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="86" zoomScaleNormal="86" workbookViewId="0">
      <selection sqref="A1:IV65536"/>
    </sheetView>
  </sheetViews>
  <sheetFormatPr baseColWidth="10" defaultColWidth="9.1796875" defaultRowHeight="12.5" x14ac:dyDescent="0.25"/>
  <cols>
    <col min="1" max="5" width="22.7265625" customWidth="1"/>
    <col min="6" max="10" width="11.453125" customWidth="1"/>
    <col min="11" max="11" width="13.54296875" customWidth="1"/>
  </cols>
  <sheetData>
    <row r="1" spans="1:11" s="17" customFormat="1" ht="18" x14ac:dyDescent="0.4">
      <c r="A1" s="39" t="s">
        <v>60</v>
      </c>
      <c r="B1" s="39"/>
      <c r="C1" s="39"/>
    </row>
    <row r="3" spans="1:11" ht="14.5" x14ac:dyDescent="0.35">
      <c r="A3" s="15" t="s">
        <v>42</v>
      </c>
      <c r="B3" s="16"/>
    </row>
    <row r="4" spans="1:11" ht="14.5" x14ac:dyDescent="0.35">
      <c r="A4" s="15" t="s">
        <v>43</v>
      </c>
      <c r="B4" s="16"/>
    </row>
    <row r="5" spans="1:11" ht="14.5" x14ac:dyDescent="0.35">
      <c r="A5" s="15" t="s">
        <v>57</v>
      </c>
      <c r="B5" s="16"/>
    </row>
    <row r="6" spans="1:11" ht="13" thickBot="1" x14ac:dyDescent="0.3"/>
    <row r="7" spans="1:11" ht="45" customHeight="1" thickBot="1" x14ac:dyDescent="0.3">
      <c r="A7" s="4" t="s">
        <v>41</v>
      </c>
      <c r="B7" s="26" t="s">
        <v>52</v>
      </c>
      <c r="C7" s="26" t="s">
        <v>11</v>
      </c>
      <c r="D7" s="26" t="s">
        <v>12</v>
      </c>
      <c r="E7" s="26" t="s">
        <v>53</v>
      </c>
      <c r="F7" s="25" t="s">
        <v>19</v>
      </c>
      <c r="G7" s="25" t="s">
        <v>20</v>
      </c>
      <c r="H7" s="25" t="s">
        <v>21</v>
      </c>
      <c r="I7" s="25" t="s">
        <v>22</v>
      </c>
      <c r="J7" s="27" t="s">
        <v>0</v>
      </c>
    </row>
    <row r="8" spans="1:11" ht="145.5" customHeight="1" x14ac:dyDescent="0.25">
      <c r="A8" s="61" t="s">
        <v>28</v>
      </c>
      <c r="B8" s="42" t="s">
        <v>34</v>
      </c>
      <c r="C8" s="66" t="s">
        <v>71</v>
      </c>
      <c r="D8" s="42" t="s">
        <v>35</v>
      </c>
      <c r="E8" s="65" t="s">
        <v>70</v>
      </c>
      <c r="F8" s="62"/>
      <c r="G8" s="62"/>
      <c r="H8" s="62"/>
      <c r="I8" s="58">
        <f>(F8+G8+H8)/3</f>
        <v>0</v>
      </c>
      <c r="J8" s="31">
        <v>0.1</v>
      </c>
    </row>
    <row r="9" spans="1:11" ht="102" customHeight="1" x14ac:dyDescent="0.25">
      <c r="A9" s="28" t="s">
        <v>29</v>
      </c>
      <c r="B9" s="63" t="s">
        <v>61</v>
      </c>
      <c r="C9" s="63" t="s">
        <v>62</v>
      </c>
      <c r="D9" s="64" t="s">
        <v>63</v>
      </c>
      <c r="E9" s="63" t="s">
        <v>64</v>
      </c>
      <c r="F9" s="2"/>
      <c r="G9" s="2"/>
      <c r="H9" s="2"/>
      <c r="I9" s="30">
        <f>(F9+G9+H9)/3</f>
        <v>0</v>
      </c>
      <c r="J9" s="32">
        <v>0.3</v>
      </c>
    </row>
    <row r="10" spans="1:11" ht="102" customHeight="1" x14ac:dyDescent="0.25">
      <c r="A10" s="28" t="s">
        <v>65</v>
      </c>
      <c r="B10" s="63" t="s">
        <v>66</v>
      </c>
      <c r="C10" s="63" t="s">
        <v>67</v>
      </c>
      <c r="D10" s="64" t="s">
        <v>68</v>
      </c>
      <c r="E10" s="64" t="s">
        <v>69</v>
      </c>
      <c r="F10" s="2"/>
      <c r="G10" s="2"/>
      <c r="H10" s="2"/>
      <c r="I10" s="30">
        <f>(F10+G10+H10)/3</f>
        <v>0</v>
      </c>
      <c r="J10" s="32">
        <v>0.1</v>
      </c>
    </row>
    <row r="11" spans="1:11" ht="50" x14ac:dyDescent="0.25">
      <c r="A11" s="28" t="s">
        <v>56</v>
      </c>
      <c r="B11" s="10" t="s">
        <v>31</v>
      </c>
      <c r="C11" s="10" t="s">
        <v>32</v>
      </c>
      <c r="D11" s="12" t="s">
        <v>40</v>
      </c>
      <c r="E11" s="10" t="s">
        <v>33</v>
      </c>
      <c r="F11" s="2"/>
      <c r="G11" s="2"/>
      <c r="H11" s="2"/>
      <c r="I11" s="30">
        <f>(F11+G11+H11)/3</f>
        <v>0</v>
      </c>
      <c r="J11" s="32">
        <v>0.25</v>
      </c>
    </row>
    <row r="12" spans="1:11" ht="100.5" thickBot="1" x14ac:dyDescent="0.3">
      <c r="A12" s="59" t="s">
        <v>30</v>
      </c>
      <c r="B12" s="60" t="s">
        <v>37</v>
      </c>
      <c r="C12" s="60" t="s">
        <v>36</v>
      </c>
      <c r="D12" s="45" t="s">
        <v>38</v>
      </c>
      <c r="E12" s="60" t="s">
        <v>39</v>
      </c>
      <c r="F12" s="3"/>
      <c r="G12" s="3"/>
      <c r="H12" s="3"/>
      <c r="I12" s="33">
        <f>(F12+G12+H12)/3</f>
        <v>0</v>
      </c>
      <c r="J12" s="34">
        <v>0.25</v>
      </c>
    </row>
    <row r="13" spans="1:11" ht="14" x14ac:dyDescent="0.3">
      <c r="I13" s="35"/>
      <c r="J13" s="35"/>
      <c r="K13" s="35"/>
    </row>
    <row r="15" spans="1:11" ht="14" x14ac:dyDescent="0.25">
      <c r="A15" s="56" t="s">
        <v>55</v>
      </c>
    </row>
    <row r="17" spans="1:10" ht="13" x14ac:dyDescent="0.3">
      <c r="B17" s="13"/>
      <c r="C17" s="13"/>
      <c r="D17" s="13"/>
    </row>
    <row r="18" spans="1:10" ht="13" thickBot="1" x14ac:dyDescent="0.3"/>
    <row r="19" spans="1:10" s="29" customFormat="1" ht="45" customHeight="1" thickBot="1" x14ac:dyDescent="0.3">
      <c r="A19" s="4" t="s">
        <v>1</v>
      </c>
      <c r="B19" s="26" t="s">
        <v>52</v>
      </c>
      <c r="C19" s="26" t="s">
        <v>11</v>
      </c>
      <c r="D19" s="26" t="s">
        <v>12</v>
      </c>
      <c r="E19" s="26" t="s">
        <v>53</v>
      </c>
      <c r="F19" s="25" t="s">
        <v>19</v>
      </c>
      <c r="G19" s="25" t="s">
        <v>20</v>
      </c>
      <c r="H19" s="25" t="s">
        <v>21</v>
      </c>
      <c r="I19" s="25" t="s">
        <v>22</v>
      </c>
      <c r="J19" s="27" t="s">
        <v>0</v>
      </c>
    </row>
    <row r="20" spans="1:10" ht="94.5" customHeight="1" x14ac:dyDescent="0.25">
      <c r="A20" s="6" t="s">
        <v>23</v>
      </c>
      <c r="B20" s="9" t="s">
        <v>24</v>
      </c>
      <c r="C20" s="9" t="s">
        <v>25</v>
      </c>
      <c r="D20" s="42" t="s">
        <v>26</v>
      </c>
      <c r="E20" s="43" t="s">
        <v>27</v>
      </c>
      <c r="F20" s="1"/>
      <c r="G20" s="1"/>
      <c r="H20" s="1"/>
      <c r="I20" s="58">
        <f>(F20+G20+H20)/3</f>
        <v>0</v>
      </c>
      <c r="J20" s="31">
        <v>0.3</v>
      </c>
    </row>
    <row r="21" spans="1:10" ht="50" x14ac:dyDescent="0.25">
      <c r="A21" s="7" t="s">
        <v>2</v>
      </c>
      <c r="B21" s="12" t="s">
        <v>5</v>
      </c>
      <c r="C21" s="12" t="s">
        <v>6</v>
      </c>
      <c r="D21" s="12" t="s">
        <v>13</v>
      </c>
      <c r="E21" s="12" t="s">
        <v>7</v>
      </c>
      <c r="F21" s="2"/>
      <c r="G21" s="2"/>
      <c r="H21" s="2"/>
      <c r="I21" s="30">
        <f>(F21+G21+H21)/3</f>
        <v>0</v>
      </c>
      <c r="J21" s="32">
        <v>0.3</v>
      </c>
    </row>
    <row r="22" spans="1:10" ht="50" x14ac:dyDescent="0.25">
      <c r="A22" s="7" t="s">
        <v>3</v>
      </c>
      <c r="B22" s="12" t="s">
        <v>8</v>
      </c>
      <c r="C22" s="12" t="s">
        <v>14</v>
      </c>
      <c r="D22" s="12" t="s">
        <v>9</v>
      </c>
      <c r="E22" s="44" t="s">
        <v>15</v>
      </c>
      <c r="F22" s="2"/>
      <c r="G22" s="2"/>
      <c r="H22" s="2"/>
      <c r="I22" s="30">
        <f>(F22+G22+H22)/3</f>
        <v>0</v>
      </c>
      <c r="J22" s="32">
        <v>0.05</v>
      </c>
    </row>
    <row r="23" spans="1:10" ht="82.5" customHeight="1" thickBot="1" x14ac:dyDescent="0.3">
      <c r="A23" s="8" t="s">
        <v>4</v>
      </c>
      <c r="B23" s="45" t="s">
        <v>10</v>
      </c>
      <c r="C23" s="45" t="s">
        <v>17</v>
      </c>
      <c r="D23" s="11" t="s">
        <v>18</v>
      </c>
      <c r="E23" s="45" t="s">
        <v>16</v>
      </c>
      <c r="F23" s="5"/>
      <c r="G23" s="3"/>
      <c r="H23" s="3"/>
      <c r="I23" s="33">
        <f>(F23+G23+H23)/3</f>
        <v>0</v>
      </c>
      <c r="J23" s="34">
        <v>0.35</v>
      </c>
    </row>
    <row r="27" spans="1:10" ht="18.5" thickBot="1" x14ac:dyDescent="0.45">
      <c r="A27" s="14" t="s">
        <v>58</v>
      </c>
      <c r="B27" s="18"/>
      <c r="C27" s="18"/>
      <c r="D27" s="18"/>
      <c r="E27" s="18"/>
      <c r="F27" s="19"/>
      <c r="G27" s="20"/>
    </row>
    <row r="28" spans="1:10" ht="45" customHeight="1" thickBot="1" x14ac:dyDescent="0.3">
      <c r="A28" s="24" t="s">
        <v>44</v>
      </c>
      <c r="B28" s="26" t="s">
        <v>59</v>
      </c>
      <c r="C28" s="57" t="s">
        <v>0</v>
      </c>
    </row>
    <row r="29" spans="1:10" s="29" customFormat="1" ht="40" customHeight="1" thickBot="1" x14ac:dyDescent="0.3">
      <c r="A29" s="38" t="s">
        <v>45</v>
      </c>
      <c r="B29" s="21"/>
      <c r="C29" s="36">
        <v>0.2</v>
      </c>
    </row>
    <row r="30" spans="1:10" ht="13" x14ac:dyDescent="0.25">
      <c r="A30" s="22"/>
      <c r="B30" s="22"/>
      <c r="C30" s="22"/>
      <c r="D30" s="22"/>
      <c r="E30" s="22"/>
      <c r="F30" s="20"/>
      <c r="G30" s="37"/>
    </row>
    <row r="32" spans="1:10" ht="18.5" thickBot="1" x14ac:dyDescent="0.45">
      <c r="A32" s="14" t="s">
        <v>46</v>
      </c>
    </row>
    <row r="33" spans="1:7" ht="30" customHeight="1" thickBot="1" x14ac:dyDescent="0.35">
      <c r="A33" s="50" t="s">
        <v>44</v>
      </c>
      <c r="B33" s="51" t="s">
        <v>47</v>
      </c>
      <c r="C33" s="52" t="s">
        <v>0</v>
      </c>
      <c r="D33" s="53" t="s">
        <v>54</v>
      </c>
      <c r="E33" s="22"/>
      <c r="F33" s="23"/>
      <c r="G33" s="23"/>
    </row>
    <row r="34" spans="1:7" ht="30" customHeight="1" x14ac:dyDescent="0.35">
      <c r="A34" s="46" t="s">
        <v>48</v>
      </c>
      <c r="B34" s="48">
        <f>I8*0.1+I9*0.3+I10*0.1+I11*0.25+I12*0.25</f>
        <v>0</v>
      </c>
      <c r="C34" s="40">
        <v>0.5</v>
      </c>
      <c r="D34" s="54">
        <f>B34*0.5</f>
        <v>0</v>
      </c>
      <c r="E34" s="35"/>
    </row>
    <row r="35" spans="1:7" ht="30" customHeight="1" x14ac:dyDescent="0.35">
      <c r="A35" s="47" t="s">
        <v>49</v>
      </c>
      <c r="B35" s="49">
        <f>I20*0.3+I21*0.3+I22*0.05+I23*0.35</f>
        <v>0</v>
      </c>
      <c r="C35" s="41">
        <v>0.3</v>
      </c>
      <c r="D35" s="55">
        <f>B35*0.3</f>
        <v>0</v>
      </c>
      <c r="E35" s="35"/>
    </row>
    <row r="36" spans="1:7" ht="30" customHeight="1" x14ac:dyDescent="0.35">
      <c r="A36" s="67" t="s">
        <v>50</v>
      </c>
      <c r="B36" s="68">
        <f>B29</f>
        <v>0</v>
      </c>
      <c r="C36" s="69">
        <v>0.2</v>
      </c>
      <c r="D36" s="70">
        <f>B36*0.2</f>
        <v>0</v>
      </c>
      <c r="E36" s="35"/>
    </row>
    <row r="37" spans="1:7" ht="30" customHeight="1" x14ac:dyDescent="0.35">
      <c r="A37" s="75" t="s">
        <v>72</v>
      </c>
      <c r="B37" s="49"/>
      <c r="C37" s="41"/>
      <c r="D37" s="55"/>
      <c r="E37" s="35"/>
    </row>
    <row r="38" spans="1:7" ht="30" customHeight="1" thickBot="1" x14ac:dyDescent="0.45">
      <c r="A38" s="71" t="s">
        <v>51</v>
      </c>
      <c r="B38" s="72"/>
      <c r="C38" s="73"/>
      <c r="D38" s="74">
        <f>SUM(D34:D37)</f>
        <v>0</v>
      </c>
    </row>
    <row r="40" spans="1:7" x14ac:dyDescent="0.25">
      <c r="A40" t="s">
        <v>73</v>
      </c>
    </row>
  </sheetData>
  <conditionalFormatting sqref="F8:I12">
    <cfRule type="cellIs" dxfId="14" priority="4" stopIfTrue="1" operator="equal">
      <formula>""</formula>
    </cfRule>
  </conditionalFormatting>
  <conditionalFormatting sqref="F20:H23">
    <cfRule type="cellIs" dxfId="13" priority="2" stopIfTrue="1" operator="equal">
      <formula>""</formula>
    </cfRule>
  </conditionalFormatting>
  <conditionalFormatting sqref="J8:J12">
    <cfRule type="expression" dxfId="12" priority="5" stopIfTrue="1">
      <formula>($E8="")</formula>
    </cfRule>
  </conditionalFormatting>
  <conditionalFormatting sqref="J20:J23">
    <cfRule type="expression" dxfId="11" priority="3" stopIfTrue="1">
      <formula>($E20="")</formula>
    </cfRule>
  </conditionalFormatting>
  <conditionalFormatting sqref="I20:I23">
    <cfRule type="cellIs" dxfId="10" priority="1" stopIfTrue="1" operator="equal">
      <formula>""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IV65536"/>
    </sheetView>
  </sheetViews>
  <sheetFormatPr baseColWidth="10" defaultColWidth="9.1796875" defaultRowHeight="12.5" x14ac:dyDescent="0.25"/>
  <cols>
    <col min="1" max="5" width="22.7265625" customWidth="1"/>
    <col min="6" max="10" width="11.453125" customWidth="1"/>
    <col min="11" max="11" width="13.54296875" customWidth="1"/>
  </cols>
  <sheetData>
    <row r="1" spans="1:11" s="17" customFormat="1" ht="18" x14ac:dyDescent="0.4">
      <c r="A1" s="39" t="s">
        <v>60</v>
      </c>
      <c r="B1" s="39"/>
      <c r="C1" s="39"/>
    </row>
    <row r="3" spans="1:11" ht="14.5" x14ac:dyDescent="0.35">
      <c r="A3" s="15" t="s">
        <v>42</v>
      </c>
      <c r="B3" s="16"/>
    </row>
    <row r="4" spans="1:11" ht="14.5" x14ac:dyDescent="0.35">
      <c r="A4" s="15" t="s">
        <v>43</v>
      </c>
      <c r="B4" s="16"/>
    </row>
    <row r="5" spans="1:11" ht="14.5" x14ac:dyDescent="0.35">
      <c r="A5" s="15" t="s">
        <v>57</v>
      </c>
      <c r="B5" s="16"/>
    </row>
    <row r="6" spans="1:11" ht="13" thickBot="1" x14ac:dyDescent="0.3"/>
    <row r="7" spans="1:11" ht="45" customHeight="1" thickBot="1" x14ac:dyDescent="0.3">
      <c r="A7" s="4" t="s">
        <v>41</v>
      </c>
      <c r="B7" s="26" t="s">
        <v>52</v>
      </c>
      <c r="C7" s="26" t="s">
        <v>11</v>
      </c>
      <c r="D7" s="26" t="s">
        <v>12</v>
      </c>
      <c r="E7" s="26" t="s">
        <v>53</v>
      </c>
      <c r="F7" s="25" t="s">
        <v>19</v>
      </c>
      <c r="G7" s="25" t="s">
        <v>20</v>
      </c>
      <c r="H7" s="25" t="s">
        <v>21</v>
      </c>
      <c r="I7" s="25" t="s">
        <v>22</v>
      </c>
      <c r="J7" s="27" t="s">
        <v>0</v>
      </c>
    </row>
    <row r="8" spans="1:11" ht="145.5" customHeight="1" x14ac:dyDescent="0.25">
      <c r="A8" s="61" t="s">
        <v>28</v>
      </c>
      <c r="B8" s="42" t="s">
        <v>34</v>
      </c>
      <c r="C8" s="66" t="s">
        <v>71</v>
      </c>
      <c r="D8" s="42" t="s">
        <v>35</v>
      </c>
      <c r="E8" s="65" t="s">
        <v>70</v>
      </c>
      <c r="F8" s="62"/>
      <c r="G8" s="62"/>
      <c r="H8" s="62"/>
      <c r="I8" s="58">
        <f>(F8+G8+H8)/3</f>
        <v>0</v>
      </c>
      <c r="J8" s="31">
        <v>0.1</v>
      </c>
    </row>
    <row r="9" spans="1:11" ht="102" customHeight="1" x14ac:dyDescent="0.25">
      <c r="A9" s="28" t="s">
        <v>29</v>
      </c>
      <c r="B9" s="63" t="s">
        <v>61</v>
      </c>
      <c r="C9" s="63" t="s">
        <v>62</v>
      </c>
      <c r="D9" s="64" t="s">
        <v>63</v>
      </c>
      <c r="E9" s="63" t="s">
        <v>64</v>
      </c>
      <c r="F9" s="2"/>
      <c r="G9" s="2"/>
      <c r="H9" s="2"/>
      <c r="I9" s="30">
        <f>(F9+G9+H9)/3</f>
        <v>0</v>
      </c>
      <c r="J9" s="32">
        <v>0.3</v>
      </c>
    </row>
    <row r="10" spans="1:11" ht="102" customHeight="1" x14ac:dyDescent="0.25">
      <c r="A10" s="28" t="s">
        <v>65</v>
      </c>
      <c r="B10" s="63" t="s">
        <v>66</v>
      </c>
      <c r="C10" s="63" t="s">
        <v>67</v>
      </c>
      <c r="D10" s="64" t="s">
        <v>68</v>
      </c>
      <c r="E10" s="64" t="s">
        <v>69</v>
      </c>
      <c r="F10" s="2"/>
      <c r="G10" s="2"/>
      <c r="H10" s="2"/>
      <c r="I10" s="30">
        <f>(F10+G10+H10)/3</f>
        <v>0</v>
      </c>
      <c r="J10" s="32">
        <v>0.1</v>
      </c>
    </row>
    <row r="11" spans="1:11" ht="50" x14ac:dyDescent="0.25">
      <c r="A11" s="28" t="s">
        <v>56</v>
      </c>
      <c r="B11" s="10" t="s">
        <v>31</v>
      </c>
      <c r="C11" s="10" t="s">
        <v>32</v>
      </c>
      <c r="D11" s="12" t="s">
        <v>40</v>
      </c>
      <c r="E11" s="10" t="s">
        <v>33</v>
      </c>
      <c r="F11" s="2"/>
      <c r="G11" s="2"/>
      <c r="H11" s="2"/>
      <c r="I11" s="30">
        <f>(F11+G11+H11)/3</f>
        <v>0</v>
      </c>
      <c r="J11" s="32">
        <v>0.25</v>
      </c>
    </row>
    <row r="12" spans="1:11" ht="100.5" thickBot="1" x14ac:dyDescent="0.3">
      <c r="A12" s="59" t="s">
        <v>30</v>
      </c>
      <c r="B12" s="60" t="s">
        <v>37</v>
      </c>
      <c r="C12" s="60" t="s">
        <v>36</v>
      </c>
      <c r="D12" s="45" t="s">
        <v>38</v>
      </c>
      <c r="E12" s="60" t="s">
        <v>39</v>
      </c>
      <c r="F12" s="3"/>
      <c r="G12" s="3"/>
      <c r="H12" s="3"/>
      <c r="I12" s="33">
        <f>(F12+G12+H12)/3</f>
        <v>0</v>
      </c>
      <c r="J12" s="34">
        <v>0.25</v>
      </c>
    </row>
    <row r="13" spans="1:11" ht="14" x14ac:dyDescent="0.3">
      <c r="I13" s="35"/>
      <c r="J13" s="35"/>
      <c r="K13" s="35"/>
    </row>
    <row r="15" spans="1:11" ht="14" x14ac:dyDescent="0.25">
      <c r="A15" s="56" t="s">
        <v>55</v>
      </c>
    </row>
    <row r="17" spans="1:10" ht="13" x14ac:dyDescent="0.3">
      <c r="B17" s="13"/>
      <c r="C17" s="13"/>
      <c r="D17" s="13"/>
    </row>
    <row r="18" spans="1:10" ht="13" thickBot="1" x14ac:dyDescent="0.3"/>
    <row r="19" spans="1:10" s="29" customFormat="1" ht="45" customHeight="1" thickBot="1" x14ac:dyDescent="0.3">
      <c r="A19" s="4" t="s">
        <v>1</v>
      </c>
      <c r="B19" s="26" t="s">
        <v>52</v>
      </c>
      <c r="C19" s="26" t="s">
        <v>11</v>
      </c>
      <c r="D19" s="26" t="s">
        <v>12</v>
      </c>
      <c r="E19" s="26" t="s">
        <v>53</v>
      </c>
      <c r="F19" s="25" t="s">
        <v>19</v>
      </c>
      <c r="G19" s="25" t="s">
        <v>20</v>
      </c>
      <c r="H19" s="25" t="s">
        <v>21</v>
      </c>
      <c r="I19" s="25" t="s">
        <v>22</v>
      </c>
      <c r="J19" s="27" t="s">
        <v>0</v>
      </c>
    </row>
    <row r="20" spans="1:10" ht="94.5" customHeight="1" x14ac:dyDescent="0.25">
      <c r="A20" s="6" t="s">
        <v>23</v>
      </c>
      <c r="B20" s="9" t="s">
        <v>24</v>
      </c>
      <c r="C20" s="9" t="s">
        <v>25</v>
      </c>
      <c r="D20" s="42" t="s">
        <v>26</v>
      </c>
      <c r="E20" s="43" t="s">
        <v>27</v>
      </c>
      <c r="F20" s="1"/>
      <c r="G20" s="1"/>
      <c r="H20" s="1"/>
      <c r="I20" s="58">
        <f>(F20+G20+H20)/3</f>
        <v>0</v>
      </c>
      <c r="J20" s="31">
        <v>0.3</v>
      </c>
    </row>
    <row r="21" spans="1:10" ht="50" x14ac:dyDescent="0.25">
      <c r="A21" s="7" t="s">
        <v>2</v>
      </c>
      <c r="B21" s="12" t="s">
        <v>5</v>
      </c>
      <c r="C21" s="12" t="s">
        <v>6</v>
      </c>
      <c r="D21" s="12" t="s">
        <v>13</v>
      </c>
      <c r="E21" s="12" t="s">
        <v>7</v>
      </c>
      <c r="F21" s="2"/>
      <c r="G21" s="2"/>
      <c r="H21" s="2"/>
      <c r="I21" s="30">
        <f>(F21+G21+H21)/3</f>
        <v>0</v>
      </c>
      <c r="J21" s="32">
        <v>0.3</v>
      </c>
    </row>
    <row r="22" spans="1:10" ht="50" x14ac:dyDescent="0.25">
      <c r="A22" s="7" t="s">
        <v>3</v>
      </c>
      <c r="B22" s="12" t="s">
        <v>8</v>
      </c>
      <c r="C22" s="12" t="s">
        <v>14</v>
      </c>
      <c r="D22" s="12" t="s">
        <v>9</v>
      </c>
      <c r="E22" s="44" t="s">
        <v>15</v>
      </c>
      <c r="F22" s="2"/>
      <c r="G22" s="2"/>
      <c r="H22" s="2"/>
      <c r="I22" s="30">
        <f>(F22+G22+H22)/3</f>
        <v>0</v>
      </c>
      <c r="J22" s="32">
        <v>0.05</v>
      </c>
    </row>
    <row r="23" spans="1:10" ht="82.5" customHeight="1" thickBot="1" x14ac:dyDescent="0.3">
      <c r="A23" s="8" t="s">
        <v>4</v>
      </c>
      <c r="B23" s="45" t="s">
        <v>10</v>
      </c>
      <c r="C23" s="45" t="s">
        <v>17</v>
      </c>
      <c r="D23" s="11" t="s">
        <v>18</v>
      </c>
      <c r="E23" s="45" t="s">
        <v>16</v>
      </c>
      <c r="F23" s="5"/>
      <c r="G23" s="3"/>
      <c r="H23" s="3"/>
      <c r="I23" s="33">
        <f>(F23+G23+H23)/3</f>
        <v>0</v>
      </c>
      <c r="J23" s="34">
        <v>0.35</v>
      </c>
    </row>
    <row r="27" spans="1:10" ht="18.5" thickBot="1" x14ac:dyDescent="0.45">
      <c r="A27" s="14" t="s">
        <v>58</v>
      </c>
      <c r="B27" s="18"/>
      <c r="C27" s="18"/>
      <c r="D27" s="18"/>
      <c r="E27" s="18"/>
      <c r="F27" s="19"/>
      <c r="G27" s="20"/>
    </row>
    <row r="28" spans="1:10" ht="45" customHeight="1" thickBot="1" x14ac:dyDescent="0.3">
      <c r="A28" s="24" t="s">
        <v>44</v>
      </c>
      <c r="B28" s="26" t="s">
        <v>59</v>
      </c>
      <c r="C28" s="57" t="s">
        <v>0</v>
      </c>
    </row>
    <row r="29" spans="1:10" s="29" customFormat="1" ht="40" customHeight="1" thickBot="1" x14ac:dyDescent="0.3">
      <c r="A29" s="38" t="s">
        <v>45</v>
      </c>
      <c r="B29" s="21"/>
      <c r="C29" s="36">
        <v>0.2</v>
      </c>
    </row>
    <row r="30" spans="1:10" ht="13" x14ac:dyDescent="0.25">
      <c r="A30" s="22"/>
      <c r="B30" s="22"/>
      <c r="C30" s="22"/>
      <c r="D30" s="22"/>
      <c r="E30" s="22"/>
      <c r="F30" s="20"/>
      <c r="G30" s="37"/>
    </row>
    <row r="32" spans="1:10" ht="18.5" thickBot="1" x14ac:dyDescent="0.45">
      <c r="A32" s="14" t="s">
        <v>46</v>
      </c>
    </row>
    <row r="33" spans="1:7" ht="30" customHeight="1" thickBot="1" x14ac:dyDescent="0.35">
      <c r="A33" s="50" t="s">
        <v>44</v>
      </c>
      <c r="B33" s="51" t="s">
        <v>47</v>
      </c>
      <c r="C33" s="52" t="s">
        <v>0</v>
      </c>
      <c r="D33" s="53" t="s">
        <v>54</v>
      </c>
      <c r="E33" s="22"/>
      <c r="F33" s="23"/>
      <c r="G33" s="23"/>
    </row>
    <row r="34" spans="1:7" ht="30" customHeight="1" x14ac:dyDescent="0.35">
      <c r="A34" s="46" t="s">
        <v>48</v>
      </c>
      <c r="B34" s="48">
        <f>I8*0.1+I9*0.3+I10*0.1+I11*0.25+I12*0.25</f>
        <v>0</v>
      </c>
      <c r="C34" s="40">
        <v>0.5</v>
      </c>
      <c r="D34" s="54">
        <f>B34*0.5</f>
        <v>0</v>
      </c>
      <c r="E34" s="35"/>
    </row>
    <row r="35" spans="1:7" ht="30" customHeight="1" x14ac:dyDescent="0.35">
      <c r="A35" s="47" t="s">
        <v>49</v>
      </c>
      <c r="B35" s="49">
        <f>I20*0.3+I21*0.3+I22*0.05+I23*0.35</f>
        <v>0</v>
      </c>
      <c r="C35" s="41">
        <v>0.3</v>
      </c>
      <c r="D35" s="55">
        <f>B35*0.3</f>
        <v>0</v>
      </c>
      <c r="E35" s="35"/>
    </row>
    <row r="36" spans="1:7" ht="30" customHeight="1" x14ac:dyDescent="0.35">
      <c r="A36" s="67" t="s">
        <v>50</v>
      </c>
      <c r="B36" s="68">
        <f>B29</f>
        <v>0</v>
      </c>
      <c r="C36" s="69">
        <v>0.2</v>
      </c>
      <c r="D36" s="70">
        <f>B36*0.2</f>
        <v>0</v>
      </c>
      <c r="E36" s="35"/>
    </row>
    <row r="37" spans="1:7" ht="30" customHeight="1" x14ac:dyDescent="0.35">
      <c r="A37" s="75" t="s">
        <v>72</v>
      </c>
      <c r="B37" s="49"/>
      <c r="C37" s="41"/>
      <c r="D37" s="55"/>
      <c r="E37" s="35"/>
    </row>
    <row r="38" spans="1:7" ht="30" customHeight="1" thickBot="1" x14ac:dyDescent="0.45">
      <c r="A38" s="71" t="s">
        <v>51</v>
      </c>
      <c r="B38" s="72"/>
      <c r="C38" s="73"/>
      <c r="D38" s="74">
        <f>SUM(D34:D37)</f>
        <v>0</v>
      </c>
    </row>
    <row r="40" spans="1:7" x14ac:dyDescent="0.25">
      <c r="A40" t="s">
        <v>73</v>
      </c>
    </row>
  </sheetData>
  <conditionalFormatting sqref="F8:I12">
    <cfRule type="cellIs" dxfId="9" priority="4" stopIfTrue="1" operator="equal">
      <formula>""</formula>
    </cfRule>
  </conditionalFormatting>
  <conditionalFormatting sqref="F20:H23">
    <cfRule type="cellIs" dxfId="7" priority="2" stopIfTrue="1" operator="equal">
      <formula>""</formula>
    </cfRule>
  </conditionalFormatting>
  <conditionalFormatting sqref="J8:J12">
    <cfRule type="expression" dxfId="5" priority="5" stopIfTrue="1">
      <formula>($E8="")</formula>
    </cfRule>
  </conditionalFormatting>
  <conditionalFormatting sqref="J20:J23">
    <cfRule type="expression" dxfId="3" priority="3" stopIfTrue="1">
      <formula>($E20="")</formula>
    </cfRule>
  </conditionalFormatting>
  <conditionalFormatting sqref="I20:I23">
    <cfRule type="cellIs" dxfId="1" priority="1" stopIfTrue="1" operator="equal">
      <formula>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Avaluació TFM_Tribunal</vt:lpstr>
      <vt:lpstr>Hoja1</vt:lpstr>
    </vt:vector>
  </TitlesOfParts>
  <Manager>FO</Manager>
  <Company>Facultat de Biologia, Universitat de Barcelona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Avaluació PI, PII i TFG</dc:title>
  <dc:subject>Rúbriques Tutor UB</dc:subject>
  <dc:creator>MB, RI</dc:creator>
  <dc:description>Versió 1.0</dc:description>
  <cp:lastModifiedBy>Araceli</cp:lastModifiedBy>
  <cp:lastPrinted>2015-07-03T13:44:22Z</cp:lastPrinted>
  <dcterms:created xsi:type="dcterms:W3CDTF">2011-07-13T16:40:54Z</dcterms:created>
  <dcterms:modified xsi:type="dcterms:W3CDTF">2019-09-17T15:19:31Z</dcterms:modified>
</cp:coreProperties>
</file>